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illagomez\Documents\2019\SIDS-DH\PROPUESTA INDICADORES ACCESO EFECTIVO\actualización 2018\AE actualizado 2018 - Copy\"/>
    </mc:Choice>
  </mc:AlternateContent>
  <xr:revisionPtr revIDLastSave="0" documentId="13_ncr:1_{A9B21CF9-99AE-4BB5-93E9-0A70FCC94ADB}" xr6:coauthVersionLast="41" xr6:coauthVersionMax="41" xr10:uidLastSave="{00000000-0000-0000-0000-000000000000}"/>
  <bookViews>
    <workbookView xWindow="-120" yWindow="-120" windowWidth="29040" windowHeight="15840" tabRatio="725" xr2:uid="{40CDFB86-BBF3-4D6A-A316-CE2A7CC046B1}"/>
  </bookViews>
  <sheets>
    <sheet name="Sa-a" sheetId="5" r:id="rId1"/>
    <sheet name="Sa-1" sheetId="2" state="hidden" r:id="rId2"/>
    <sheet name="Sa-2" sheetId="9" state="hidden" r:id="rId3"/>
    <sheet name="Sa-3" sheetId="3" r:id="rId4"/>
    <sheet name="Sa-3bis" sheetId="12" r:id="rId5"/>
    <sheet name="Sa-4" sheetId="16" r:id="rId6"/>
    <sheet name="Sa-5" sheetId="6" r:id="rId7"/>
    <sheet name="Sa-6" sheetId="7" state="hidden" r:id="rId8"/>
    <sheet name="Sa-7" sheetId="17" r:id="rId9"/>
    <sheet name="Sa-8" sheetId="18" r:id="rId10"/>
  </sheets>
  <definedNames>
    <definedName name="_xlnm.Print_Area" localSheetId="1">'Sa-1'!$A$1:$K$41</definedName>
    <definedName name="_xlnm.Print_Area" localSheetId="2">'Sa-2'!$A$1:$K$41</definedName>
    <definedName name="_xlnm.Print_Area" localSheetId="3">'Sa-3'!$A$1:$K$44</definedName>
    <definedName name="_xlnm.Print_Area" localSheetId="4">'Sa-3bis'!$A$1:$K$44</definedName>
    <definedName name="_xlnm.Print_Area" localSheetId="5">'Sa-4'!$A$1:$K$41</definedName>
    <definedName name="_xlnm.Print_Area" localSheetId="6">'Sa-5'!$A$1:$K$44</definedName>
    <definedName name="_xlnm.Print_Area" localSheetId="7">'Sa-6'!$A$1:$K$44</definedName>
    <definedName name="_xlnm.Print_Area" localSheetId="8">'Sa-7'!$A$1:$K$41</definedName>
    <definedName name="_xlnm.Print_Area" localSheetId="9">'Sa-8'!$A$1:$K$44</definedName>
    <definedName name="_xlnm.Print_Area" localSheetId="0">'Sa-a'!$A$1:$K$41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9" i="12" l="1"/>
  <c r="AG39" i="12"/>
  <c r="AF39" i="12"/>
  <c r="AE39" i="12"/>
  <c r="AD39" i="12"/>
  <c r="AA39" i="12"/>
  <c r="AB39" i="12"/>
  <c r="AH38" i="12"/>
  <c r="AG38" i="12"/>
  <c r="AF38" i="12"/>
  <c r="AE38" i="12"/>
  <c r="AD38" i="12"/>
  <c r="AA38" i="12"/>
  <c r="AB38" i="12"/>
  <c r="AH37" i="12"/>
  <c r="AG37" i="12"/>
  <c r="AF37" i="12"/>
  <c r="AE37" i="12"/>
  <c r="AD37" i="12"/>
  <c r="AB37" i="12"/>
  <c r="AA37" i="12"/>
  <c r="AH36" i="12"/>
  <c r="AG36" i="12"/>
  <c r="AF36" i="12"/>
  <c r="AE36" i="12"/>
  <c r="AD36" i="12"/>
  <c r="AA36" i="12"/>
  <c r="AB36" i="12"/>
  <c r="AH35" i="12"/>
  <c r="AG35" i="12"/>
  <c r="AF35" i="12"/>
  <c r="AE35" i="12"/>
  <c r="AD35" i="12"/>
  <c r="AA35" i="12"/>
  <c r="AB35" i="12"/>
  <c r="AH34" i="12"/>
  <c r="AG34" i="12"/>
  <c r="AF34" i="12"/>
  <c r="AE34" i="12"/>
  <c r="AD34" i="12"/>
  <c r="AA34" i="12"/>
  <c r="AB34" i="12"/>
  <c r="AH33" i="12"/>
  <c r="AG33" i="12"/>
  <c r="AF33" i="12"/>
  <c r="AE33" i="12"/>
  <c r="AD33" i="12"/>
  <c r="AA33" i="12"/>
  <c r="AB33" i="12"/>
  <c r="AH32" i="12"/>
  <c r="AG32" i="12"/>
  <c r="AF32" i="12"/>
  <c r="AE32" i="12"/>
  <c r="AD32" i="12"/>
  <c r="AA32" i="12"/>
  <c r="AB32" i="12"/>
  <c r="AH31" i="12"/>
  <c r="AG31" i="12"/>
  <c r="AF31" i="12"/>
  <c r="AE31" i="12"/>
  <c r="AD31" i="12"/>
  <c r="AA31" i="12"/>
  <c r="AB31" i="12"/>
  <c r="AH30" i="12"/>
  <c r="AG30" i="12"/>
  <c r="AF30" i="12"/>
  <c r="AE30" i="12"/>
  <c r="AD30" i="12"/>
  <c r="AB30" i="12"/>
  <c r="AA30" i="12"/>
  <c r="AH29" i="12"/>
  <c r="AG29" i="12"/>
  <c r="AF29" i="12"/>
  <c r="AE29" i="12"/>
  <c r="AD29" i="12"/>
  <c r="AA29" i="12"/>
  <c r="AB29" i="12"/>
  <c r="AH28" i="12"/>
  <c r="AG28" i="12"/>
  <c r="AF28" i="12"/>
  <c r="AE28" i="12"/>
  <c r="AD28" i="12"/>
  <c r="AA28" i="12"/>
  <c r="AB28" i="12"/>
  <c r="AH27" i="12"/>
  <c r="AG27" i="12"/>
  <c r="AF27" i="12"/>
  <c r="AE27" i="12"/>
  <c r="AD27" i="12"/>
  <c r="AA27" i="12"/>
  <c r="AB27" i="12"/>
  <c r="AH26" i="12"/>
  <c r="AG26" i="12"/>
  <c r="AF26" i="12"/>
  <c r="AE26" i="12"/>
  <c r="AD26" i="12"/>
  <c r="AA26" i="12"/>
  <c r="AB26" i="12"/>
  <c r="AH25" i="12"/>
  <c r="AG25" i="12"/>
  <c r="AF25" i="12"/>
  <c r="AE25" i="12"/>
  <c r="AD25" i="12"/>
  <c r="AA25" i="12"/>
  <c r="AB25" i="12"/>
  <c r="AH24" i="12"/>
  <c r="AG24" i="12"/>
  <c r="AF24" i="12"/>
  <c r="AE24" i="12"/>
  <c r="AD24" i="12"/>
  <c r="AB24" i="12"/>
  <c r="AA24" i="12"/>
  <c r="AH23" i="12"/>
  <c r="AG23" i="12"/>
  <c r="AF23" i="12"/>
  <c r="AE23" i="12"/>
  <c r="AD23" i="12"/>
  <c r="AA23" i="12"/>
  <c r="AB23" i="12"/>
  <c r="AH22" i="12"/>
  <c r="AG22" i="12"/>
  <c r="AF22" i="12"/>
  <c r="AE22" i="12"/>
  <c r="AD22" i="12"/>
  <c r="AA22" i="12"/>
  <c r="AB22" i="12"/>
  <c r="AH21" i="12"/>
  <c r="AG21" i="12"/>
  <c r="AF21" i="12"/>
  <c r="AE21" i="12"/>
  <c r="AD21" i="12"/>
  <c r="AA21" i="12"/>
  <c r="AB21" i="12"/>
  <c r="AH20" i="12"/>
  <c r="AG20" i="12"/>
  <c r="AF20" i="12"/>
  <c r="AE20" i="12"/>
  <c r="AD20" i="12"/>
  <c r="AB20" i="12"/>
  <c r="AA20" i="12"/>
  <c r="AH19" i="12"/>
  <c r="AG19" i="12"/>
  <c r="AF19" i="12"/>
  <c r="AE19" i="12"/>
  <c r="AD19" i="12"/>
  <c r="AA19" i="12"/>
  <c r="AB19" i="12"/>
  <c r="AH18" i="12"/>
  <c r="AG18" i="12"/>
  <c r="AF18" i="12"/>
  <c r="AE18" i="12"/>
  <c r="AD18" i="12"/>
  <c r="AA18" i="12"/>
  <c r="AB18" i="12"/>
  <c r="AH17" i="12"/>
  <c r="AG17" i="12"/>
  <c r="AF17" i="12"/>
  <c r="AE17" i="12"/>
  <c r="AD17" i="12"/>
  <c r="AA17" i="12"/>
  <c r="AB17" i="12"/>
  <c r="AH16" i="12"/>
  <c r="AG16" i="12"/>
  <c r="AF16" i="12"/>
  <c r="AE16" i="12"/>
  <c r="AD16" i="12"/>
  <c r="AA16" i="12"/>
  <c r="AB16" i="12"/>
  <c r="AH15" i="12"/>
  <c r="AG15" i="12"/>
  <c r="AF15" i="12"/>
  <c r="AE15" i="12"/>
  <c r="AD15" i="12"/>
  <c r="AA15" i="12"/>
  <c r="AB15" i="12"/>
  <c r="AH14" i="12"/>
  <c r="AG14" i="12"/>
  <c r="AF14" i="12"/>
  <c r="AE14" i="12"/>
  <c r="AD14" i="12"/>
  <c r="AA14" i="12"/>
  <c r="AB14" i="12"/>
  <c r="AH13" i="12"/>
  <c r="AG13" i="12"/>
  <c r="AF13" i="12"/>
  <c r="AE13" i="12"/>
  <c r="AD13" i="12"/>
  <c r="AB13" i="12"/>
  <c r="AA13" i="12"/>
  <c r="AH12" i="12"/>
  <c r="AG12" i="12"/>
  <c r="AF12" i="12"/>
  <c r="AE12" i="12"/>
  <c r="AD12" i="12"/>
  <c r="AB12" i="12"/>
  <c r="AA12" i="12"/>
  <c r="AH11" i="12"/>
  <c r="AG11" i="12"/>
  <c r="AF11" i="12"/>
  <c r="AE11" i="12"/>
  <c r="AD11" i="12"/>
  <c r="AA11" i="12"/>
  <c r="AB11" i="12"/>
  <c r="AH10" i="12"/>
  <c r="AG10" i="12"/>
  <c r="AF10" i="12"/>
  <c r="AE10" i="12"/>
  <c r="AD10" i="12"/>
  <c r="AA10" i="12"/>
  <c r="AB10" i="12"/>
  <c r="AH9" i="12"/>
  <c r="AG9" i="12"/>
  <c r="AF9" i="12"/>
  <c r="AE9" i="12"/>
  <c r="AD9" i="12"/>
  <c r="AB9" i="12"/>
  <c r="AA9" i="12"/>
  <c r="AH8" i="12"/>
  <c r="AG8" i="12"/>
  <c r="AF8" i="12"/>
  <c r="AE8" i="12"/>
  <c r="AD8" i="12"/>
  <c r="AA8" i="12"/>
  <c r="AB8" i="12"/>
  <c r="AH7" i="12"/>
  <c r="AG7" i="12"/>
  <c r="AF7" i="12"/>
  <c r="AE7" i="12"/>
  <c r="AD7" i="12"/>
  <c r="AA7" i="12"/>
  <c r="AB7" i="12"/>
  <c r="AH39" i="18"/>
  <c r="AG39" i="18"/>
  <c r="AF39" i="18"/>
  <c r="AE39" i="18"/>
  <c r="AD39" i="18"/>
  <c r="AA39" i="18"/>
  <c r="AB39" i="18"/>
  <c r="AH38" i="18"/>
  <c r="AG38" i="18"/>
  <c r="AF38" i="18"/>
  <c r="AE38" i="18"/>
  <c r="AD38" i="18"/>
  <c r="AA38" i="18"/>
  <c r="AB38" i="18"/>
  <c r="AH37" i="18"/>
  <c r="AG37" i="18"/>
  <c r="AF37" i="18"/>
  <c r="AE37" i="18"/>
  <c r="AD37" i="18"/>
  <c r="AA37" i="18"/>
  <c r="AB37" i="18"/>
  <c r="AH36" i="18"/>
  <c r="AG36" i="18"/>
  <c r="AF36" i="18"/>
  <c r="AE36" i="18"/>
  <c r="AD36" i="18"/>
  <c r="AA36" i="18"/>
  <c r="AB36" i="18"/>
  <c r="AH35" i="18"/>
  <c r="AG35" i="18"/>
  <c r="AF35" i="18"/>
  <c r="AE35" i="18"/>
  <c r="AD35" i="18"/>
  <c r="AA35" i="18"/>
  <c r="AB35" i="18"/>
  <c r="AH34" i="18"/>
  <c r="AG34" i="18"/>
  <c r="AF34" i="18"/>
  <c r="AE34" i="18"/>
  <c r="AD34" i="18"/>
  <c r="AA34" i="18"/>
  <c r="AB34" i="18"/>
  <c r="AH33" i="18"/>
  <c r="AG33" i="18"/>
  <c r="AF33" i="18"/>
  <c r="AE33" i="18"/>
  <c r="AD33" i="18"/>
  <c r="AA33" i="18"/>
  <c r="AB33" i="18"/>
  <c r="AH32" i="18"/>
  <c r="AG32" i="18"/>
  <c r="AF32" i="18"/>
  <c r="AE32" i="18"/>
  <c r="AD32" i="18"/>
  <c r="AA32" i="18"/>
  <c r="AB32" i="18"/>
  <c r="AH31" i="18"/>
  <c r="AG31" i="18"/>
  <c r="AF31" i="18"/>
  <c r="AE31" i="18"/>
  <c r="AD31" i="18"/>
  <c r="AA31" i="18"/>
  <c r="AB31" i="18"/>
  <c r="AH30" i="18"/>
  <c r="AG30" i="18"/>
  <c r="AF30" i="18"/>
  <c r="AE30" i="18"/>
  <c r="AD30" i="18"/>
  <c r="AA30" i="18"/>
  <c r="AB30" i="18"/>
  <c r="AH29" i="18"/>
  <c r="AG29" i="18"/>
  <c r="AF29" i="18"/>
  <c r="AE29" i="18"/>
  <c r="AD29" i="18"/>
  <c r="AB29" i="18"/>
  <c r="AA29" i="18"/>
  <c r="AH28" i="18"/>
  <c r="AG28" i="18"/>
  <c r="AF28" i="18"/>
  <c r="AE28" i="18"/>
  <c r="AD28" i="18"/>
  <c r="AA28" i="18"/>
  <c r="AB28" i="18"/>
  <c r="AH27" i="18"/>
  <c r="AG27" i="18"/>
  <c r="AF27" i="18"/>
  <c r="AE27" i="18"/>
  <c r="AD27" i="18"/>
  <c r="AA27" i="18"/>
  <c r="AB27" i="18"/>
  <c r="AH26" i="18"/>
  <c r="AG26" i="18"/>
  <c r="AF26" i="18"/>
  <c r="AE26" i="18"/>
  <c r="AD26" i="18"/>
  <c r="AA26" i="18"/>
  <c r="AB26" i="18"/>
  <c r="AH25" i="18"/>
  <c r="AG25" i="18"/>
  <c r="AF25" i="18"/>
  <c r="AE25" i="18"/>
  <c r="AD25" i="18"/>
  <c r="AA25" i="18"/>
  <c r="AB25" i="18"/>
  <c r="AH24" i="18"/>
  <c r="AG24" i="18"/>
  <c r="AF24" i="18"/>
  <c r="AE24" i="18"/>
  <c r="AD24" i="18"/>
  <c r="AA24" i="18"/>
  <c r="AB24" i="18"/>
  <c r="AH23" i="18"/>
  <c r="AG23" i="18"/>
  <c r="AF23" i="18"/>
  <c r="AE23" i="18"/>
  <c r="AD23" i="18"/>
  <c r="AA23" i="18"/>
  <c r="AB23" i="18"/>
  <c r="AH22" i="18"/>
  <c r="AG22" i="18"/>
  <c r="AF22" i="18"/>
  <c r="AE22" i="18"/>
  <c r="AD22" i="18"/>
  <c r="AB22" i="18"/>
  <c r="AA22" i="18"/>
  <c r="AH21" i="18"/>
  <c r="AG21" i="18"/>
  <c r="AF21" i="18"/>
  <c r="AE21" i="18"/>
  <c r="AD21" i="18"/>
  <c r="AA21" i="18"/>
  <c r="AB21" i="18"/>
  <c r="AH20" i="18"/>
  <c r="AG20" i="18"/>
  <c r="AF20" i="18"/>
  <c r="AE20" i="18"/>
  <c r="AD20" i="18"/>
  <c r="AA20" i="18"/>
  <c r="AB20" i="18"/>
  <c r="AH19" i="18"/>
  <c r="AG19" i="18"/>
  <c r="AF19" i="18"/>
  <c r="AE19" i="18"/>
  <c r="AD19" i="18"/>
  <c r="AA19" i="18"/>
  <c r="AB19" i="18"/>
  <c r="AH18" i="18"/>
  <c r="AG18" i="18"/>
  <c r="AF18" i="18"/>
  <c r="AE18" i="18"/>
  <c r="AD18" i="18"/>
  <c r="AA18" i="18"/>
  <c r="AB18" i="18"/>
  <c r="AH17" i="18"/>
  <c r="AG17" i="18"/>
  <c r="AF17" i="18"/>
  <c r="AE17" i="18"/>
  <c r="AD17" i="18"/>
  <c r="AB17" i="18"/>
  <c r="AA17" i="18"/>
  <c r="AH16" i="18"/>
  <c r="AG16" i="18"/>
  <c r="AF16" i="18"/>
  <c r="AE16" i="18"/>
  <c r="AD16" i="18"/>
  <c r="AB16" i="18"/>
  <c r="AA16" i="18"/>
  <c r="AH15" i="18"/>
  <c r="AG15" i="18"/>
  <c r="AF15" i="18"/>
  <c r="AE15" i="18"/>
  <c r="AD15" i="18"/>
  <c r="AA15" i="18"/>
  <c r="AB15" i="18"/>
  <c r="AH14" i="18"/>
  <c r="AG14" i="18"/>
  <c r="AF14" i="18"/>
  <c r="AE14" i="18"/>
  <c r="AD14" i="18"/>
  <c r="AA14" i="18"/>
  <c r="AB14" i="18"/>
  <c r="AH13" i="18"/>
  <c r="AG13" i="18"/>
  <c r="AF13" i="18"/>
  <c r="AE13" i="18"/>
  <c r="AD13" i="18"/>
  <c r="AA13" i="18"/>
  <c r="AB13" i="18"/>
  <c r="AH12" i="18"/>
  <c r="AG12" i="18"/>
  <c r="AF12" i="18"/>
  <c r="AE12" i="18"/>
  <c r="AD12" i="18"/>
  <c r="AA12" i="18"/>
  <c r="AB12" i="18"/>
  <c r="AH11" i="18"/>
  <c r="AG11" i="18"/>
  <c r="AF11" i="18"/>
  <c r="AE11" i="18"/>
  <c r="AD11" i="18"/>
  <c r="AA11" i="18"/>
  <c r="AB11" i="18"/>
  <c r="AH10" i="18"/>
  <c r="AG10" i="18"/>
  <c r="AF10" i="18"/>
  <c r="AE10" i="18"/>
  <c r="AD10" i="18"/>
  <c r="AA10" i="18"/>
  <c r="AB10" i="18"/>
  <c r="AH9" i="18"/>
  <c r="AG9" i="18"/>
  <c r="AF9" i="18"/>
  <c r="AE9" i="18"/>
  <c r="AD9" i="18"/>
  <c r="AA9" i="18"/>
  <c r="AB9" i="18"/>
  <c r="AH8" i="18"/>
  <c r="AG8" i="18"/>
  <c r="AF8" i="18"/>
  <c r="AE8" i="18"/>
  <c r="AD8" i="18"/>
  <c r="AA8" i="18"/>
  <c r="AB8" i="18"/>
  <c r="AH7" i="18"/>
  <c r="AG7" i="18"/>
  <c r="AF7" i="18"/>
  <c r="AE7" i="18"/>
  <c r="AD7" i="18"/>
  <c r="AA7" i="18"/>
  <c r="AB7" i="18"/>
  <c r="AH39" i="17"/>
  <c r="AG39" i="17"/>
  <c r="AF39" i="17"/>
  <c r="AE39" i="17"/>
  <c r="AD39" i="17"/>
  <c r="AA39" i="17"/>
  <c r="AB39" i="17"/>
  <c r="AH38" i="17"/>
  <c r="AG38" i="17"/>
  <c r="AF38" i="17"/>
  <c r="AE38" i="17"/>
  <c r="AD38" i="17"/>
  <c r="AA38" i="17"/>
  <c r="AB38" i="17"/>
  <c r="AH37" i="17"/>
  <c r="AG37" i="17"/>
  <c r="AF37" i="17"/>
  <c r="AE37" i="17"/>
  <c r="AD37" i="17"/>
  <c r="AA37" i="17"/>
  <c r="AB37" i="17"/>
  <c r="AH36" i="17"/>
  <c r="AG36" i="17"/>
  <c r="AF36" i="17"/>
  <c r="AE36" i="17"/>
  <c r="AD36" i="17"/>
  <c r="AA36" i="17"/>
  <c r="AB36" i="17"/>
  <c r="AH35" i="17"/>
  <c r="AG35" i="17"/>
  <c r="AF35" i="17"/>
  <c r="AE35" i="17"/>
  <c r="AD35" i="17"/>
  <c r="AA35" i="17"/>
  <c r="AB35" i="17"/>
  <c r="AH34" i="17"/>
  <c r="AG34" i="17"/>
  <c r="AF34" i="17"/>
  <c r="AE34" i="17"/>
  <c r="AD34" i="17"/>
  <c r="AA34" i="17"/>
  <c r="AB34" i="17"/>
  <c r="AH33" i="17"/>
  <c r="AG33" i="17"/>
  <c r="AF33" i="17"/>
  <c r="AE33" i="17"/>
  <c r="AD33" i="17"/>
  <c r="AA33" i="17"/>
  <c r="AB33" i="17"/>
  <c r="AH32" i="17"/>
  <c r="AG32" i="17"/>
  <c r="AF32" i="17"/>
  <c r="AE32" i="17"/>
  <c r="AD32" i="17"/>
  <c r="AA32" i="17"/>
  <c r="AB32" i="17"/>
  <c r="AH31" i="17"/>
  <c r="AG31" i="17"/>
  <c r="AF31" i="17"/>
  <c r="AE31" i="17"/>
  <c r="AD31" i="17"/>
  <c r="AA31" i="17"/>
  <c r="AB31" i="17"/>
  <c r="AH30" i="17"/>
  <c r="AG30" i="17"/>
  <c r="AF30" i="17"/>
  <c r="AE30" i="17"/>
  <c r="AD30" i="17"/>
  <c r="AA30" i="17"/>
  <c r="AB30" i="17"/>
  <c r="AH29" i="17"/>
  <c r="AG29" i="17"/>
  <c r="AF29" i="17"/>
  <c r="AE29" i="17"/>
  <c r="AD29" i="17"/>
  <c r="AA29" i="17"/>
  <c r="AB29" i="17"/>
  <c r="AH28" i="17"/>
  <c r="AG28" i="17"/>
  <c r="AF28" i="17"/>
  <c r="AE28" i="17"/>
  <c r="AD28" i="17"/>
  <c r="AA28" i="17"/>
  <c r="AB28" i="17"/>
  <c r="AH27" i="17"/>
  <c r="AG27" i="17"/>
  <c r="AF27" i="17"/>
  <c r="AE27" i="17"/>
  <c r="AD27" i="17"/>
  <c r="AA27" i="17"/>
  <c r="AB27" i="17"/>
  <c r="AH26" i="17"/>
  <c r="AG26" i="17"/>
  <c r="AF26" i="17"/>
  <c r="AE26" i="17"/>
  <c r="AD26" i="17"/>
  <c r="AA26" i="17"/>
  <c r="AB26" i="17"/>
  <c r="AH25" i="17"/>
  <c r="AG25" i="17"/>
  <c r="AF25" i="17"/>
  <c r="AE25" i="17"/>
  <c r="AD25" i="17"/>
  <c r="AA25" i="17"/>
  <c r="AB25" i="17"/>
  <c r="AH24" i="17"/>
  <c r="AG24" i="17"/>
  <c r="AF24" i="17"/>
  <c r="AE24" i="17"/>
  <c r="AD24" i="17"/>
  <c r="AB24" i="17"/>
  <c r="AA24" i="17"/>
  <c r="AH23" i="17"/>
  <c r="AG23" i="17"/>
  <c r="AF23" i="17"/>
  <c r="AE23" i="17"/>
  <c r="AD23" i="17"/>
  <c r="AA23" i="17"/>
  <c r="AB23" i="17"/>
  <c r="AH22" i="17"/>
  <c r="AG22" i="17"/>
  <c r="AF22" i="17"/>
  <c r="AE22" i="17"/>
  <c r="AD22" i="17"/>
  <c r="AA22" i="17"/>
  <c r="AB22" i="17"/>
  <c r="AH21" i="17"/>
  <c r="AG21" i="17"/>
  <c r="AF21" i="17"/>
  <c r="AE21" i="17"/>
  <c r="AD21" i="17"/>
  <c r="AA21" i="17"/>
  <c r="AB21" i="17"/>
  <c r="AH20" i="17"/>
  <c r="AG20" i="17"/>
  <c r="AF20" i="17"/>
  <c r="AE20" i="17"/>
  <c r="AD20" i="17"/>
  <c r="AA20" i="17"/>
  <c r="AB20" i="17"/>
  <c r="AH19" i="17"/>
  <c r="AG19" i="17"/>
  <c r="AF19" i="17"/>
  <c r="AE19" i="17"/>
  <c r="AD19" i="17"/>
  <c r="AA19" i="17"/>
  <c r="AB19" i="17"/>
  <c r="AH18" i="17"/>
  <c r="AG18" i="17"/>
  <c r="AF18" i="17"/>
  <c r="AE18" i="17"/>
  <c r="AD18" i="17"/>
  <c r="AA18" i="17"/>
  <c r="AB18" i="17"/>
  <c r="AH17" i="17"/>
  <c r="AG17" i="17"/>
  <c r="AF17" i="17"/>
  <c r="AE17" i="17"/>
  <c r="AD17" i="17"/>
  <c r="AA17" i="17"/>
  <c r="AB17" i="17"/>
  <c r="AH16" i="17"/>
  <c r="AG16" i="17"/>
  <c r="AF16" i="17"/>
  <c r="AE16" i="17"/>
  <c r="AD16" i="17"/>
  <c r="AA16" i="17"/>
  <c r="AB16" i="17"/>
  <c r="AH15" i="17"/>
  <c r="AG15" i="17"/>
  <c r="AF15" i="17"/>
  <c r="AE15" i="17"/>
  <c r="AD15" i="17"/>
  <c r="AA15" i="17"/>
  <c r="AB15" i="17"/>
  <c r="AH14" i="17"/>
  <c r="AG14" i="17"/>
  <c r="AF14" i="17"/>
  <c r="AE14" i="17"/>
  <c r="AD14" i="17"/>
  <c r="AA14" i="17"/>
  <c r="AB14" i="17"/>
  <c r="AH13" i="17"/>
  <c r="AG13" i="17"/>
  <c r="AF13" i="17"/>
  <c r="AE13" i="17"/>
  <c r="AD13" i="17"/>
  <c r="AA13" i="17"/>
  <c r="AB13" i="17"/>
  <c r="AH12" i="17"/>
  <c r="AG12" i="17"/>
  <c r="AF12" i="17"/>
  <c r="AE12" i="17"/>
  <c r="AD12" i="17"/>
  <c r="AA12" i="17"/>
  <c r="AB12" i="17"/>
  <c r="AH11" i="17"/>
  <c r="AG11" i="17"/>
  <c r="AF11" i="17"/>
  <c r="AE11" i="17"/>
  <c r="AD11" i="17"/>
  <c r="AA11" i="17"/>
  <c r="AB11" i="17"/>
  <c r="AH10" i="17"/>
  <c r="AG10" i="17"/>
  <c r="AF10" i="17"/>
  <c r="AE10" i="17"/>
  <c r="AD10" i="17"/>
  <c r="AB10" i="17"/>
  <c r="AA10" i="17"/>
  <c r="AH9" i="17"/>
  <c r="AG9" i="17"/>
  <c r="AF9" i="17"/>
  <c r="AE9" i="17"/>
  <c r="AD9" i="17"/>
  <c r="AA9" i="17"/>
  <c r="AB9" i="17"/>
  <c r="AH8" i="17"/>
  <c r="AG8" i="17"/>
  <c r="AF8" i="17"/>
  <c r="AE8" i="17"/>
  <c r="AD8" i="17"/>
  <c r="AA8" i="17"/>
  <c r="AB8" i="17"/>
  <c r="AH7" i="17"/>
  <c r="AG7" i="17"/>
  <c r="AF7" i="17"/>
  <c r="AE7" i="17"/>
  <c r="AD7" i="17"/>
  <c r="AA7" i="17"/>
  <c r="AB7" i="17"/>
  <c r="AH39" i="16"/>
  <c r="AG39" i="16"/>
  <c r="AF39" i="16"/>
  <c r="AE39" i="16"/>
  <c r="AD39" i="16"/>
  <c r="AA39" i="16"/>
  <c r="AB39" i="16"/>
  <c r="AH38" i="16"/>
  <c r="AG38" i="16"/>
  <c r="AF38" i="16"/>
  <c r="AE38" i="16"/>
  <c r="AD38" i="16"/>
  <c r="AA38" i="16"/>
  <c r="AB38" i="16"/>
  <c r="AH37" i="16"/>
  <c r="AG37" i="16"/>
  <c r="AF37" i="16"/>
  <c r="AE37" i="16"/>
  <c r="AD37" i="16"/>
  <c r="AA37" i="16"/>
  <c r="AB37" i="16"/>
  <c r="AH36" i="16"/>
  <c r="AG36" i="16"/>
  <c r="AF36" i="16"/>
  <c r="AE36" i="16"/>
  <c r="AD36" i="16"/>
  <c r="AA36" i="16"/>
  <c r="AB36" i="16"/>
  <c r="AH35" i="16"/>
  <c r="AG35" i="16"/>
  <c r="AF35" i="16"/>
  <c r="AE35" i="16"/>
  <c r="AD35" i="16"/>
  <c r="AA35" i="16"/>
  <c r="AB35" i="16"/>
  <c r="AH34" i="16"/>
  <c r="AG34" i="16"/>
  <c r="AF34" i="16"/>
  <c r="AE34" i="16"/>
  <c r="AD34" i="16"/>
  <c r="AA34" i="16"/>
  <c r="AB34" i="16"/>
  <c r="AH33" i="16"/>
  <c r="AG33" i="16"/>
  <c r="AF33" i="16"/>
  <c r="AE33" i="16"/>
  <c r="AD33" i="16"/>
  <c r="AA33" i="16"/>
  <c r="AB33" i="16"/>
  <c r="AH32" i="16"/>
  <c r="AG32" i="16"/>
  <c r="AF32" i="16"/>
  <c r="AE32" i="16"/>
  <c r="AD32" i="16"/>
  <c r="AA32" i="16"/>
  <c r="AB32" i="16"/>
  <c r="AH31" i="16"/>
  <c r="AG31" i="16"/>
  <c r="AF31" i="16"/>
  <c r="AE31" i="16"/>
  <c r="AD31" i="16"/>
  <c r="AA31" i="16"/>
  <c r="AB31" i="16"/>
  <c r="AH30" i="16"/>
  <c r="AG30" i="16"/>
  <c r="AF30" i="16"/>
  <c r="AE30" i="16"/>
  <c r="AD30" i="16"/>
  <c r="AA30" i="16"/>
  <c r="AB30" i="16"/>
  <c r="AH29" i="16"/>
  <c r="AG29" i="16"/>
  <c r="AF29" i="16"/>
  <c r="AE29" i="16"/>
  <c r="AD29" i="16"/>
  <c r="AB29" i="16"/>
  <c r="AA29" i="16"/>
  <c r="AH28" i="16"/>
  <c r="AG28" i="16"/>
  <c r="AF28" i="16"/>
  <c r="AE28" i="16"/>
  <c r="AD28" i="16"/>
  <c r="AA28" i="16"/>
  <c r="AB28" i="16"/>
  <c r="AH27" i="16"/>
  <c r="AG27" i="16"/>
  <c r="AF27" i="16"/>
  <c r="AE27" i="16"/>
  <c r="AD27" i="16"/>
  <c r="AA27" i="16"/>
  <c r="AB27" i="16"/>
  <c r="AH26" i="16"/>
  <c r="AG26" i="16"/>
  <c r="AF26" i="16"/>
  <c r="AE26" i="16"/>
  <c r="AD26" i="16"/>
  <c r="AA26" i="16"/>
  <c r="AB26" i="16"/>
  <c r="AH25" i="16"/>
  <c r="AG25" i="16"/>
  <c r="AF25" i="16"/>
  <c r="AE25" i="16"/>
  <c r="AD25" i="16"/>
  <c r="AA25" i="16"/>
  <c r="AB25" i="16"/>
  <c r="AH24" i="16"/>
  <c r="AG24" i="16"/>
  <c r="AF24" i="16"/>
  <c r="AE24" i="16"/>
  <c r="AD24" i="16"/>
  <c r="AA24" i="16"/>
  <c r="AB24" i="16"/>
  <c r="AH23" i="16"/>
  <c r="AG23" i="16"/>
  <c r="AF23" i="16"/>
  <c r="AE23" i="16"/>
  <c r="AD23" i="16"/>
  <c r="AA23" i="16"/>
  <c r="AB23" i="16"/>
  <c r="AH22" i="16"/>
  <c r="AG22" i="16"/>
  <c r="AF22" i="16"/>
  <c r="AE22" i="16"/>
  <c r="AD22" i="16"/>
  <c r="AA22" i="16"/>
  <c r="AB22" i="16"/>
  <c r="AH21" i="16"/>
  <c r="AG21" i="16"/>
  <c r="AF21" i="16"/>
  <c r="AE21" i="16"/>
  <c r="AD21" i="16"/>
  <c r="AA21" i="16"/>
  <c r="AB21" i="16"/>
  <c r="AH20" i="16"/>
  <c r="AG20" i="16"/>
  <c r="AF20" i="16"/>
  <c r="AE20" i="16"/>
  <c r="AD20" i="16"/>
  <c r="AA20" i="16"/>
  <c r="AB20" i="16"/>
  <c r="AH19" i="16"/>
  <c r="AG19" i="16"/>
  <c r="AF19" i="16"/>
  <c r="AE19" i="16"/>
  <c r="AD19" i="16"/>
  <c r="AA19" i="16"/>
  <c r="AB19" i="16"/>
  <c r="AH18" i="16"/>
  <c r="AG18" i="16"/>
  <c r="AF18" i="16"/>
  <c r="AE18" i="16"/>
  <c r="AD18" i="16"/>
  <c r="AA18" i="16"/>
  <c r="AB18" i="16"/>
  <c r="AH17" i="16"/>
  <c r="AG17" i="16"/>
  <c r="AF17" i="16"/>
  <c r="AE17" i="16"/>
  <c r="AD17" i="16"/>
  <c r="AB17" i="16"/>
  <c r="AA17" i="16"/>
  <c r="AH16" i="16"/>
  <c r="AG16" i="16"/>
  <c r="AF16" i="16"/>
  <c r="AE16" i="16"/>
  <c r="AD16" i="16"/>
  <c r="AA16" i="16"/>
  <c r="AB16" i="16"/>
  <c r="AH15" i="16"/>
  <c r="AG15" i="16"/>
  <c r="AF15" i="16"/>
  <c r="AE15" i="16"/>
  <c r="AD15" i="16"/>
  <c r="AA15" i="16"/>
  <c r="AB15" i="16"/>
  <c r="AH14" i="16"/>
  <c r="AG14" i="16"/>
  <c r="AF14" i="16"/>
  <c r="AE14" i="16"/>
  <c r="AD14" i="16"/>
  <c r="AA14" i="16"/>
  <c r="AB14" i="16"/>
  <c r="AH13" i="16"/>
  <c r="AG13" i="16"/>
  <c r="AF13" i="16"/>
  <c r="AE13" i="16"/>
  <c r="AD13" i="16"/>
  <c r="AA13" i="16"/>
  <c r="AB13" i="16"/>
  <c r="AH12" i="16"/>
  <c r="AG12" i="16"/>
  <c r="AF12" i="16"/>
  <c r="AE12" i="16"/>
  <c r="AD12" i="16"/>
  <c r="AA12" i="16"/>
  <c r="AB12" i="16"/>
  <c r="AH11" i="16"/>
  <c r="AG11" i="16"/>
  <c r="AF11" i="16"/>
  <c r="AE11" i="16"/>
  <c r="AD11" i="16"/>
  <c r="AB11" i="16"/>
  <c r="AA11" i="16"/>
  <c r="AH10" i="16"/>
  <c r="AG10" i="16"/>
  <c r="AF10" i="16"/>
  <c r="AE10" i="16"/>
  <c r="AD10" i="16"/>
  <c r="AA10" i="16"/>
  <c r="AB10" i="16"/>
  <c r="AH9" i="16"/>
  <c r="AG9" i="16"/>
  <c r="AF9" i="16"/>
  <c r="AE9" i="16"/>
  <c r="AD9" i="16"/>
  <c r="AA9" i="16"/>
  <c r="AB9" i="16"/>
  <c r="AH8" i="16"/>
  <c r="AG8" i="16"/>
  <c r="AF8" i="16"/>
  <c r="AE8" i="16"/>
  <c r="AD8" i="16"/>
  <c r="AA8" i="16"/>
  <c r="AB8" i="16"/>
  <c r="AH7" i="16"/>
  <c r="AG7" i="16"/>
  <c r="AF7" i="16"/>
  <c r="AE7" i="16"/>
  <c r="AD7" i="16"/>
  <c r="AA7" i="16"/>
  <c r="AB7" i="1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A7" i="6"/>
  <c r="AH39" i="6"/>
  <c r="AG39" i="6"/>
  <c r="AF39" i="6"/>
  <c r="AE39" i="6"/>
  <c r="AA39" i="6"/>
  <c r="AB39" i="6"/>
  <c r="AH38" i="6"/>
  <c r="AG38" i="6"/>
  <c r="AF38" i="6"/>
  <c r="AE38" i="6"/>
  <c r="AA38" i="6"/>
  <c r="AB38" i="6"/>
  <c r="AH37" i="6"/>
  <c r="AG37" i="6"/>
  <c r="AF37" i="6"/>
  <c r="AE37" i="6"/>
  <c r="AA37" i="6"/>
  <c r="AB37" i="6"/>
  <c r="AH36" i="6"/>
  <c r="AG36" i="6"/>
  <c r="AF36" i="6"/>
  <c r="AE36" i="6"/>
  <c r="AB36" i="6"/>
  <c r="AA36" i="6"/>
  <c r="AH35" i="6"/>
  <c r="AG35" i="6"/>
  <c r="AF35" i="6"/>
  <c r="AE35" i="6"/>
  <c r="AA35" i="6"/>
  <c r="AB35" i="6"/>
  <c r="AH34" i="6"/>
  <c r="AG34" i="6"/>
  <c r="AF34" i="6"/>
  <c r="AE34" i="6"/>
  <c r="AA34" i="6"/>
  <c r="AB34" i="6"/>
  <c r="AH33" i="6"/>
  <c r="AG33" i="6"/>
  <c r="AF33" i="6"/>
  <c r="AE33" i="6"/>
  <c r="AB33" i="6"/>
  <c r="AA33" i="6"/>
  <c r="AH32" i="6"/>
  <c r="AG32" i="6"/>
  <c r="AF32" i="6"/>
  <c r="AE32" i="6"/>
  <c r="AA32" i="6"/>
  <c r="AB32" i="6"/>
  <c r="AH31" i="6"/>
  <c r="AG31" i="6"/>
  <c r="AF31" i="6"/>
  <c r="AE31" i="6"/>
  <c r="AA31" i="6"/>
  <c r="AB31" i="6"/>
  <c r="AH30" i="6"/>
  <c r="AG30" i="6"/>
  <c r="AF30" i="6"/>
  <c r="AE30" i="6"/>
  <c r="AA30" i="6"/>
  <c r="AB30" i="6"/>
  <c r="AH29" i="6"/>
  <c r="AG29" i="6"/>
  <c r="AF29" i="6"/>
  <c r="AE29" i="6"/>
  <c r="AB29" i="6"/>
  <c r="AA29" i="6"/>
  <c r="AH28" i="6"/>
  <c r="AG28" i="6"/>
  <c r="AF28" i="6"/>
  <c r="AE28" i="6"/>
  <c r="AA28" i="6"/>
  <c r="AB28" i="6"/>
  <c r="AH27" i="6"/>
  <c r="AG27" i="6"/>
  <c r="AF27" i="6"/>
  <c r="AE27" i="6"/>
  <c r="AA27" i="6"/>
  <c r="AB27" i="6"/>
  <c r="AH26" i="6"/>
  <c r="AG26" i="6"/>
  <c r="AF26" i="6"/>
  <c r="AE26" i="6"/>
  <c r="AA26" i="6"/>
  <c r="AB26" i="6"/>
  <c r="AH25" i="6"/>
  <c r="AG25" i="6"/>
  <c r="AF25" i="6"/>
  <c r="AE25" i="6"/>
  <c r="AA25" i="6"/>
  <c r="AB25" i="6"/>
  <c r="AH24" i="6"/>
  <c r="AG24" i="6"/>
  <c r="AF24" i="6"/>
  <c r="AE24" i="6"/>
  <c r="AB24" i="6"/>
  <c r="AA24" i="6"/>
  <c r="AH23" i="6"/>
  <c r="AG23" i="6"/>
  <c r="AF23" i="6"/>
  <c r="AE23" i="6"/>
  <c r="AA23" i="6"/>
  <c r="AB23" i="6"/>
  <c r="AH22" i="6"/>
  <c r="AG22" i="6"/>
  <c r="AF22" i="6"/>
  <c r="AE22" i="6"/>
  <c r="AA22" i="6"/>
  <c r="AB22" i="6"/>
  <c r="AH21" i="6"/>
  <c r="AG21" i="6"/>
  <c r="AF21" i="6"/>
  <c r="AE21" i="6"/>
  <c r="AA21" i="6"/>
  <c r="AB21" i="6"/>
  <c r="AH20" i="6"/>
  <c r="AG20" i="6"/>
  <c r="AF20" i="6"/>
  <c r="AE20" i="6"/>
  <c r="AA20" i="6"/>
  <c r="AB20" i="6"/>
  <c r="AH19" i="6"/>
  <c r="AG19" i="6"/>
  <c r="AF19" i="6"/>
  <c r="AE19" i="6"/>
  <c r="AA19" i="6"/>
  <c r="AB19" i="6"/>
  <c r="AH18" i="6"/>
  <c r="AG18" i="6"/>
  <c r="AF18" i="6"/>
  <c r="AE18" i="6"/>
  <c r="AA18" i="6"/>
  <c r="AB18" i="6"/>
  <c r="AH17" i="6"/>
  <c r="AG17" i="6"/>
  <c r="AF17" i="6"/>
  <c r="AE17" i="6"/>
  <c r="AA17" i="6"/>
  <c r="AB17" i="6"/>
  <c r="AH16" i="6"/>
  <c r="AG16" i="6"/>
  <c r="AF16" i="6"/>
  <c r="AE16" i="6"/>
  <c r="AA16" i="6"/>
  <c r="AB16" i="6"/>
  <c r="AH15" i="6"/>
  <c r="AG15" i="6"/>
  <c r="AF15" i="6"/>
  <c r="AE15" i="6"/>
  <c r="AA15" i="6"/>
  <c r="AB15" i="6"/>
  <c r="AH14" i="6"/>
  <c r="AG14" i="6"/>
  <c r="AF14" i="6"/>
  <c r="AE14" i="6"/>
  <c r="AA14" i="6"/>
  <c r="AB14" i="6"/>
  <c r="AH13" i="6"/>
  <c r="AG13" i="6"/>
  <c r="AF13" i="6"/>
  <c r="AE13" i="6"/>
  <c r="AA13" i="6"/>
  <c r="AB13" i="6"/>
  <c r="AH12" i="6"/>
  <c r="AG12" i="6"/>
  <c r="AF12" i="6"/>
  <c r="AE12" i="6"/>
  <c r="AA12" i="6"/>
  <c r="AB12" i="6"/>
  <c r="AH11" i="6"/>
  <c r="AG11" i="6"/>
  <c r="AF11" i="6"/>
  <c r="AE11" i="6"/>
  <c r="AA11" i="6"/>
  <c r="AB11" i="6"/>
  <c r="AH10" i="6"/>
  <c r="AG10" i="6"/>
  <c r="AF10" i="6"/>
  <c r="AE10" i="6"/>
  <c r="AB10" i="6"/>
  <c r="AA10" i="6"/>
  <c r="AH9" i="6"/>
  <c r="AG9" i="6"/>
  <c r="AF9" i="6"/>
  <c r="AE9" i="6"/>
  <c r="AA9" i="6"/>
  <c r="AB9" i="6"/>
  <c r="AH8" i="6"/>
  <c r="AG8" i="6"/>
  <c r="AF8" i="6"/>
  <c r="AE8" i="6"/>
  <c r="AA8" i="6"/>
  <c r="AB8" i="6"/>
  <c r="AH7" i="6"/>
  <c r="AG7" i="6"/>
  <c r="AF7" i="6"/>
  <c r="AE7" i="6"/>
  <c r="AB7" i="6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H39" i="3"/>
  <c r="AG39" i="3"/>
  <c r="AF39" i="3"/>
  <c r="AD39" i="3"/>
  <c r="AH38" i="3"/>
  <c r="AG38" i="3"/>
  <c r="AF38" i="3"/>
  <c r="AD38" i="3"/>
  <c r="AH37" i="3"/>
  <c r="AG37" i="3"/>
  <c r="AF37" i="3"/>
  <c r="AD37" i="3"/>
  <c r="AH36" i="3"/>
  <c r="AG36" i="3"/>
  <c r="AF36" i="3"/>
  <c r="AD36" i="3"/>
  <c r="AH35" i="3"/>
  <c r="AG35" i="3"/>
  <c r="AF35" i="3"/>
  <c r="AD35" i="3"/>
  <c r="AH34" i="3"/>
  <c r="AG34" i="3"/>
  <c r="AF34" i="3"/>
  <c r="AD34" i="3"/>
  <c r="AH33" i="3"/>
  <c r="AG33" i="3"/>
  <c r="AF33" i="3"/>
  <c r="AD33" i="3"/>
  <c r="AH32" i="3"/>
  <c r="AG32" i="3"/>
  <c r="AF32" i="3"/>
  <c r="AD32" i="3"/>
  <c r="AH31" i="3"/>
  <c r="AG31" i="3"/>
  <c r="AF31" i="3"/>
  <c r="AD31" i="3"/>
  <c r="AH30" i="3"/>
  <c r="AG30" i="3"/>
  <c r="AF30" i="3"/>
  <c r="AD30" i="3"/>
  <c r="AH29" i="3"/>
  <c r="AG29" i="3"/>
  <c r="AF29" i="3"/>
  <c r="AD29" i="3"/>
  <c r="AH28" i="3"/>
  <c r="AG28" i="3"/>
  <c r="AF28" i="3"/>
  <c r="AD28" i="3"/>
  <c r="AH27" i="3"/>
  <c r="AG27" i="3"/>
  <c r="AF27" i="3"/>
  <c r="AD27" i="3"/>
  <c r="AH26" i="3"/>
  <c r="AG26" i="3"/>
  <c r="AF26" i="3"/>
  <c r="AD26" i="3"/>
  <c r="AH25" i="3"/>
  <c r="AG25" i="3"/>
  <c r="AF25" i="3"/>
  <c r="AD25" i="3"/>
  <c r="AH24" i="3"/>
  <c r="AG24" i="3"/>
  <c r="AF24" i="3"/>
  <c r="AD24" i="3"/>
  <c r="AH23" i="3"/>
  <c r="AG23" i="3"/>
  <c r="AF23" i="3"/>
  <c r="AD23" i="3"/>
  <c r="AH22" i="3"/>
  <c r="AG22" i="3"/>
  <c r="AF22" i="3"/>
  <c r="AD22" i="3"/>
  <c r="AH21" i="3"/>
  <c r="AG21" i="3"/>
  <c r="AF21" i="3"/>
  <c r="AD21" i="3"/>
  <c r="AH20" i="3"/>
  <c r="AG20" i="3"/>
  <c r="AF20" i="3"/>
  <c r="AD20" i="3"/>
  <c r="AH19" i="3"/>
  <c r="AG19" i="3"/>
  <c r="AF19" i="3"/>
  <c r="AD19" i="3"/>
  <c r="AH18" i="3"/>
  <c r="AG18" i="3"/>
  <c r="AF18" i="3"/>
  <c r="AD18" i="3"/>
  <c r="AH17" i="3"/>
  <c r="AG17" i="3"/>
  <c r="AF17" i="3"/>
  <c r="AD17" i="3"/>
  <c r="AH16" i="3"/>
  <c r="AG16" i="3"/>
  <c r="AF16" i="3"/>
  <c r="AD16" i="3"/>
  <c r="AH15" i="3"/>
  <c r="AG15" i="3"/>
  <c r="AF15" i="3"/>
  <c r="AD15" i="3"/>
  <c r="AH14" i="3"/>
  <c r="AG14" i="3"/>
  <c r="AF14" i="3"/>
  <c r="AD14" i="3"/>
  <c r="AH13" i="3"/>
  <c r="AG13" i="3"/>
  <c r="AF13" i="3"/>
  <c r="AD13" i="3"/>
  <c r="AH12" i="3"/>
  <c r="AG12" i="3"/>
  <c r="AF12" i="3"/>
  <c r="AD12" i="3"/>
  <c r="AH11" i="3"/>
  <c r="AG11" i="3"/>
  <c r="AF11" i="3"/>
  <c r="AD11" i="3"/>
  <c r="AH10" i="3"/>
  <c r="AG10" i="3"/>
  <c r="AF10" i="3"/>
  <c r="AD10" i="3"/>
  <c r="AH9" i="3"/>
  <c r="AG9" i="3"/>
  <c r="AF9" i="3"/>
  <c r="AD9" i="3"/>
  <c r="AH8" i="3"/>
  <c r="AG8" i="3"/>
  <c r="AF8" i="3"/>
  <c r="AD8" i="3"/>
  <c r="AH7" i="3"/>
  <c r="AG7" i="3"/>
  <c r="AF7" i="3"/>
  <c r="AD7" i="3"/>
  <c r="AA39" i="3"/>
  <c r="AB39" i="3"/>
  <c r="AA38" i="3"/>
  <c r="AB38" i="3"/>
  <c r="AA37" i="3"/>
  <c r="AB37" i="3"/>
  <c r="AA36" i="3"/>
  <c r="AB36" i="3"/>
  <c r="AA35" i="3"/>
  <c r="AB35" i="3"/>
  <c r="AB34" i="3"/>
  <c r="AA34" i="3"/>
  <c r="AA33" i="3"/>
  <c r="AB33" i="3"/>
  <c r="AA32" i="3"/>
  <c r="AB32" i="3"/>
  <c r="AA31" i="3"/>
  <c r="AB31" i="3"/>
  <c r="AA30" i="3"/>
  <c r="AB30" i="3"/>
  <c r="AA29" i="3"/>
  <c r="AB29" i="3"/>
  <c r="AB28" i="3"/>
  <c r="AA28" i="3"/>
  <c r="AA27" i="3"/>
  <c r="AB27" i="3"/>
  <c r="AA26" i="3"/>
  <c r="AB26" i="3"/>
  <c r="AA25" i="3"/>
  <c r="AB25" i="3"/>
  <c r="AB24" i="3"/>
  <c r="AA24" i="3"/>
  <c r="AA23" i="3"/>
  <c r="AB23" i="3"/>
  <c r="AA22" i="3"/>
  <c r="AB22" i="3"/>
  <c r="AA21" i="3"/>
  <c r="AB21" i="3"/>
  <c r="AA20" i="3"/>
  <c r="AB20" i="3"/>
  <c r="AA19" i="3"/>
  <c r="AB19" i="3"/>
  <c r="AA18" i="3"/>
  <c r="AB18" i="3"/>
  <c r="AA17" i="3"/>
  <c r="AB17" i="3"/>
  <c r="AB16" i="3"/>
  <c r="AA16" i="3"/>
  <c r="AA15" i="3"/>
  <c r="AB15" i="3"/>
  <c r="AA14" i="3"/>
  <c r="AB14" i="3"/>
  <c r="AA13" i="3"/>
  <c r="AB13" i="3"/>
  <c r="AA12" i="3"/>
  <c r="AB12" i="3"/>
  <c r="AA11" i="3"/>
  <c r="AB11" i="3"/>
  <c r="AB10" i="3"/>
  <c r="AA10" i="3"/>
  <c r="AA9" i="3"/>
  <c r="AB9" i="3"/>
  <c r="AA8" i="3"/>
  <c r="AB8" i="3"/>
  <c r="AB7" i="3"/>
  <c r="AA7" i="3"/>
  <c r="X7" i="3"/>
  <c r="X7" i="16"/>
  <c r="Y7" i="16"/>
  <c r="X39" i="18"/>
  <c r="Y39" i="18"/>
  <c r="X38" i="18"/>
  <c r="Y38" i="18"/>
  <c r="X37" i="18"/>
  <c r="Y37" i="18"/>
  <c r="X36" i="18"/>
  <c r="Y36" i="18"/>
  <c r="X35" i="18"/>
  <c r="Y35" i="18"/>
  <c r="X34" i="18"/>
  <c r="Y34" i="18"/>
  <c r="X33" i="18"/>
  <c r="Y33" i="18"/>
  <c r="X32" i="18"/>
  <c r="Y32" i="18"/>
  <c r="X31" i="18"/>
  <c r="Y31" i="18"/>
  <c r="X30" i="18"/>
  <c r="Y30" i="18"/>
  <c r="X29" i="18"/>
  <c r="Y29" i="18"/>
  <c r="X28" i="18"/>
  <c r="Y28" i="18"/>
  <c r="X27" i="18"/>
  <c r="Y27" i="18"/>
  <c r="X26" i="18"/>
  <c r="Y26" i="18"/>
  <c r="X25" i="18"/>
  <c r="Y25" i="18"/>
  <c r="X24" i="18"/>
  <c r="Y24" i="18"/>
  <c r="X23" i="18"/>
  <c r="Y23" i="18"/>
  <c r="X22" i="18"/>
  <c r="Y22" i="18"/>
  <c r="X21" i="18"/>
  <c r="Y21" i="18"/>
  <c r="X20" i="18"/>
  <c r="Y20" i="18"/>
  <c r="X19" i="18"/>
  <c r="Y19" i="18"/>
  <c r="X18" i="18"/>
  <c r="Y18" i="18"/>
  <c r="X17" i="18"/>
  <c r="Y17" i="18"/>
  <c r="X16" i="18"/>
  <c r="Y16" i="18"/>
  <c r="X15" i="18"/>
  <c r="Y15" i="18"/>
  <c r="X14" i="18"/>
  <c r="Y14" i="18"/>
  <c r="X13" i="18"/>
  <c r="Y13" i="18"/>
  <c r="X12" i="18"/>
  <c r="Y12" i="18"/>
  <c r="X11" i="18"/>
  <c r="Y11" i="18"/>
  <c r="X10" i="18"/>
  <c r="Y10" i="18"/>
  <c r="X9" i="18"/>
  <c r="Y9" i="18"/>
  <c r="X8" i="18"/>
  <c r="Y8" i="18"/>
  <c r="X7" i="18"/>
  <c r="Y7" i="18"/>
  <c r="X39" i="17"/>
  <c r="Y39" i="17"/>
  <c r="X38" i="17"/>
  <c r="Y38" i="17"/>
  <c r="X37" i="17"/>
  <c r="Y37" i="17"/>
  <c r="X36" i="17"/>
  <c r="Y36" i="17"/>
  <c r="X35" i="17"/>
  <c r="Y35" i="17"/>
  <c r="X34" i="17"/>
  <c r="Y34" i="17"/>
  <c r="X33" i="17"/>
  <c r="Y33" i="17"/>
  <c r="X32" i="17"/>
  <c r="Y32" i="17"/>
  <c r="X31" i="17"/>
  <c r="Y31" i="17"/>
  <c r="X30" i="17"/>
  <c r="Y30" i="17"/>
  <c r="X29" i="17"/>
  <c r="Y29" i="17"/>
  <c r="X28" i="17"/>
  <c r="Y28" i="17"/>
  <c r="X27" i="17"/>
  <c r="Y27" i="17"/>
  <c r="X26" i="17"/>
  <c r="Y26" i="17"/>
  <c r="X25" i="17"/>
  <c r="Y25" i="17"/>
  <c r="X24" i="17"/>
  <c r="Y24" i="17"/>
  <c r="X23" i="17"/>
  <c r="Y23" i="17"/>
  <c r="X22" i="17"/>
  <c r="Y22" i="17"/>
  <c r="X21" i="17"/>
  <c r="Y21" i="17"/>
  <c r="X20" i="17"/>
  <c r="Y20" i="17"/>
  <c r="X19" i="17"/>
  <c r="Y19" i="17"/>
  <c r="X18" i="17"/>
  <c r="Y18" i="17"/>
  <c r="X17" i="17"/>
  <c r="Y17" i="17"/>
  <c r="X16" i="17"/>
  <c r="Y16" i="17"/>
  <c r="X15" i="17"/>
  <c r="Y15" i="17"/>
  <c r="X14" i="17"/>
  <c r="Y14" i="17"/>
  <c r="X13" i="17"/>
  <c r="Y13" i="17"/>
  <c r="X12" i="17"/>
  <c r="Y12" i="17"/>
  <c r="X11" i="17"/>
  <c r="Y11" i="17"/>
  <c r="X10" i="17"/>
  <c r="Y10" i="17"/>
  <c r="X9" i="17"/>
  <c r="Y9" i="17"/>
  <c r="X8" i="17"/>
  <c r="Y8" i="17"/>
  <c r="X7" i="17"/>
  <c r="Y7" i="17"/>
  <c r="X39" i="6"/>
  <c r="Y39" i="6"/>
  <c r="X38" i="6"/>
  <c r="Y38" i="6"/>
  <c r="X37" i="6"/>
  <c r="Y37" i="6"/>
  <c r="X36" i="6"/>
  <c r="Y36" i="6"/>
  <c r="X35" i="6"/>
  <c r="Y35" i="6"/>
  <c r="X34" i="6"/>
  <c r="Y34" i="6"/>
  <c r="X33" i="6"/>
  <c r="Y33" i="6"/>
  <c r="X32" i="6"/>
  <c r="Y32" i="6"/>
  <c r="X31" i="6"/>
  <c r="Y31" i="6"/>
  <c r="X30" i="6"/>
  <c r="Y30" i="6"/>
  <c r="X29" i="6"/>
  <c r="Y29" i="6"/>
  <c r="X28" i="6"/>
  <c r="Y28" i="6"/>
  <c r="X27" i="6"/>
  <c r="Y27" i="6"/>
  <c r="X26" i="6"/>
  <c r="Y26" i="6"/>
  <c r="X25" i="6"/>
  <c r="Y25" i="6"/>
  <c r="X24" i="6"/>
  <c r="Y24" i="6"/>
  <c r="X23" i="6"/>
  <c r="Y23" i="6"/>
  <c r="X22" i="6"/>
  <c r="Y22" i="6"/>
  <c r="X21" i="6"/>
  <c r="Y21" i="6"/>
  <c r="X20" i="6"/>
  <c r="Y20" i="6"/>
  <c r="X19" i="6"/>
  <c r="Y19" i="6"/>
  <c r="X18" i="6"/>
  <c r="Y18" i="6"/>
  <c r="X17" i="6"/>
  <c r="Y17" i="6"/>
  <c r="X16" i="6"/>
  <c r="Y16" i="6"/>
  <c r="X15" i="6"/>
  <c r="Y15" i="6"/>
  <c r="X14" i="6"/>
  <c r="Y14" i="6"/>
  <c r="X13" i="6"/>
  <c r="Y13" i="6"/>
  <c r="X12" i="6"/>
  <c r="Y12" i="6"/>
  <c r="X11" i="6"/>
  <c r="Y11" i="6"/>
  <c r="X10" i="6"/>
  <c r="Y10" i="6"/>
  <c r="X9" i="6"/>
  <c r="Y9" i="6"/>
  <c r="X8" i="6"/>
  <c r="Y8" i="6"/>
  <c r="X7" i="6"/>
  <c r="Y7" i="6"/>
  <c r="X39" i="16"/>
  <c r="Y39" i="16"/>
  <c r="X38" i="16"/>
  <c r="Y38" i="16"/>
  <c r="X37" i="16"/>
  <c r="Y37" i="16"/>
  <c r="X36" i="16"/>
  <c r="Y36" i="16"/>
  <c r="X35" i="16"/>
  <c r="Y35" i="16"/>
  <c r="X34" i="16"/>
  <c r="Y34" i="16"/>
  <c r="X33" i="16"/>
  <c r="Y33" i="16"/>
  <c r="X32" i="16"/>
  <c r="Y32" i="16"/>
  <c r="X31" i="16"/>
  <c r="Y31" i="16"/>
  <c r="X30" i="16"/>
  <c r="Y30" i="16"/>
  <c r="X29" i="16"/>
  <c r="Y29" i="16"/>
  <c r="X28" i="16"/>
  <c r="Y28" i="16"/>
  <c r="X27" i="16"/>
  <c r="Y27" i="16"/>
  <c r="X26" i="16"/>
  <c r="Y26" i="16"/>
  <c r="X25" i="16"/>
  <c r="Y25" i="16"/>
  <c r="X24" i="16"/>
  <c r="Y24" i="16"/>
  <c r="X23" i="16"/>
  <c r="Y23" i="16"/>
  <c r="X22" i="16"/>
  <c r="Y22" i="16"/>
  <c r="X21" i="16"/>
  <c r="Y21" i="16"/>
  <c r="X20" i="16"/>
  <c r="Y20" i="16"/>
  <c r="X19" i="16"/>
  <c r="Y19" i="16"/>
  <c r="X18" i="16"/>
  <c r="Y18" i="16"/>
  <c r="X17" i="16"/>
  <c r="Y17" i="16"/>
  <c r="X16" i="16"/>
  <c r="Y16" i="16"/>
  <c r="X15" i="16"/>
  <c r="Y15" i="16"/>
  <c r="X14" i="16"/>
  <c r="Y14" i="16"/>
  <c r="X13" i="16"/>
  <c r="Y13" i="16"/>
  <c r="X12" i="16"/>
  <c r="Y12" i="16"/>
  <c r="X11" i="16"/>
  <c r="Y11" i="16"/>
  <c r="X10" i="16"/>
  <c r="Y10" i="16"/>
  <c r="X9" i="16"/>
  <c r="Y9" i="16"/>
  <c r="X8" i="16"/>
  <c r="Y8" i="16"/>
  <c r="X39" i="12"/>
  <c r="Y39" i="12"/>
  <c r="X38" i="12"/>
  <c r="Y38" i="12"/>
  <c r="X37" i="12"/>
  <c r="Y37" i="12"/>
  <c r="X36" i="12"/>
  <c r="Y36" i="12"/>
  <c r="X35" i="12"/>
  <c r="Y35" i="12"/>
  <c r="X34" i="12"/>
  <c r="Y34" i="12"/>
  <c r="X33" i="12"/>
  <c r="Y33" i="12"/>
  <c r="X32" i="12"/>
  <c r="Y32" i="12"/>
  <c r="X31" i="12"/>
  <c r="Y31" i="12"/>
  <c r="X30" i="12"/>
  <c r="Y30" i="12"/>
  <c r="X29" i="12"/>
  <c r="Y29" i="12"/>
  <c r="X28" i="12"/>
  <c r="Y28" i="12"/>
  <c r="X27" i="12"/>
  <c r="Y27" i="12"/>
  <c r="X26" i="12"/>
  <c r="Y26" i="12"/>
  <c r="X25" i="12"/>
  <c r="Y25" i="12"/>
  <c r="X24" i="12"/>
  <c r="Y24" i="12"/>
  <c r="X23" i="12"/>
  <c r="Y23" i="12"/>
  <c r="X22" i="12"/>
  <c r="Y22" i="12"/>
  <c r="X21" i="12"/>
  <c r="Y21" i="12"/>
  <c r="X20" i="12"/>
  <c r="Y20" i="12"/>
  <c r="X19" i="12"/>
  <c r="Y19" i="12"/>
  <c r="X18" i="12"/>
  <c r="Y18" i="12"/>
  <c r="X17" i="12"/>
  <c r="Y17" i="12"/>
  <c r="X16" i="12"/>
  <c r="Y16" i="12"/>
  <c r="X15" i="12"/>
  <c r="Y15" i="12"/>
  <c r="X14" i="12"/>
  <c r="Y14" i="12"/>
  <c r="X13" i="12"/>
  <c r="Y13" i="12"/>
  <c r="X12" i="12"/>
  <c r="Y12" i="12"/>
  <c r="X11" i="12"/>
  <c r="Y11" i="12"/>
  <c r="X10" i="12"/>
  <c r="Y10" i="12"/>
  <c r="X9" i="12"/>
  <c r="Y9" i="12"/>
  <c r="X8" i="12"/>
  <c r="Y8" i="12"/>
  <c r="X7" i="12"/>
  <c r="Y7" i="12"/>
  <c r="X39" i="3"/>
  <c r="Y39" i="3"/>
  <c r="X38" i="3"/>
  <c r="Y38" i="3"/>
  <c r="X37" i="3"/>
  <c r="Y37" i="3"/>
  <c r="X36" i="3"/>
  <c r="Y36" i="3"/>
  <c r="X35" i="3"/>
  <c r="Y35" i="3"/>
  <c r="X34" i="3"/>
  <c r="Y34" i="3"/>
  <c r="X33" i="3"/>
  <c r="Y33" i="3"/>
  <c r="X32" i="3"/>
  <c r="Y32" i="3"/>
  <c r="X31" i="3"/>
  <c r="Y31" i="3"/>
  <c r="X30" i="3"/>
  <c r="Y30" i="3"/>
  <c r="X29" i="3"/>
  <c r="Y29" i="3"/>
  <c r="X28" i="3"/>
  <c r="Y28" i="3"/>
  <c r="X27" i="3"/>
  <c r="Y27" i="3"/>
  <c r="X26" i="3"/>
  <c r="Y26" i="3"/>
  <c r="X25" i="3"/>
  <c r="Y25" i="3"/>
  <c r="X24" i="3"/>
  <c r="Y24" i="3"/>
  <c r="X23" i="3"/>
  <c r="Y23" i="3"/>
  <c r="X22" i="3"/>
  <c r="Y22" i="3"/>
  <c r="X21" i="3"/>
  <c r="Y21" i="3"/>
  <c r="X20" i="3"/>
  <c r="Y20" i="3"/>
  <c r="X19" i="3"/>
  <c r="Y19" i="3"/>
  <c r="X18" i="3"/>
  <c r="Y18" i="3"/>
  <c r="X17" i="3"/>
  <c r="Y17" i="3"/>
  <c r="X16" i="3"/>
  <c r="Y16" i="3"/>
  <c r="X15" i="3"/>
  <c r="Y15" i="3"/>
  <c r="X14" i="3"/>
  <c r="Y14" i="3"/>
  <c r="X13" i="3"/>
  <c r="Y13" i="3"/>
  <c r="X12" i="3"/>
  <c r="Y12" i="3"/>
  <c r="X11" i="3"/>
  <c r="Y11" i="3"/>
  <c r="X10" i="3"/>
  <c r="Y10" i="3"/>
  <c r="X9" i="3"/>
  <c r="Y9" i="3"/>
  <c r="X8" i="3"/>
  <c r="Y8" i="3"/>
  <c r="Y7" i="3"/>
  <c r="G39" i="9"/>
  <c r="B39" i="9"/>
  <c r="G38" i="9"/>
  <c r="B38" i="9"/>
  <c r="G37" i="9"/>
  <c r="B37" i="9"/>
  <c r="G36" i="9"/>
  <c r="B36" i="9"/>
  <c r="G35" i="9"/>
  <c r="B35" i="9"/>
  <c r="G34" i="9"/>
  <c r="B34" i="9"/>
  <c r="G33" i="9"/>
  <c r="B33" i="9"/>
  <c r="G32" i="9"/>
  <c r="B32" i="9"/>
  <c r="G31" i="9"/>
  <c r="B31" i="9"/>
  <c r="G30" i="9"/>
  <c r="B30" i="9"/>
  <c r="G29" i="9"/>
  <c r="B29" i="9"/>
  <c r="G28" i="9"/>
  <c r="B28" i="9"/>
  <c r="G27" i="9"/>
  <c r="B27" i="9"/>
  <c r="G26" i="9"/>
  <c r="B26" i="9"/>
  <c r="G25" i="9"/>
  <c r="B25" i="9"/>
  <c r="G24" i="9"/>
  <c r="B24" i="9"/>
  <c r="G23" i="9"/>
  <c r="B23" i="9"/>
  <c r="G22" i="9"/>
  <c r="B22" i="9"/>
  <c r="G21" i="9"/>
  <c r="B21" i="9"/>
  <c r="G20" i="9"/>
  <c r="B20" i="9"/>
  <c r="G19" i="9"/>
  <c r="B19" i="9"/>
  <c r="G18" i="9"/>
  <c r="B18" i="9"/>
  <c r="G17" i="9"/>
  <c r="B17" i="9"/>
  <c r="G16" i="9"/>
  <c r="B16" i="9"/>
  <c r="G15" i="9"/>
  <c r="B15" i="9"/>
  <c r="G14" i="9"/>
  <c r="B14" i="9"/>
  <c r="G13" i="9"/>
  <c r="B13" i="9"/>
  <c r="G12" i="9"/>
  <c r="B12" i="9"/>
  <c r="G11" i="9"/>
  <c r="B11" i="9"/>
  <c r="G10" i="9"/>
  <c r="B10" i="9"/>
  <c r="G9" i="9"/>
  <c r="B9" i="9"/>
  <c r="G8" i="9"/>
  <c r="B8" i="9"/>
  <c r="G7" i="9"/>
  <c r="B7" i="9"/>
  <c r="G7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<sst xmlns="http://schemas.openxmlformats.org/spreadsheetml/2006/main" count="850" uniqueCount="74">
  <si>
    <t>CV</t>
  </si>
  <si>
    <t>Entidad</t>
  </si>
  <si>
    <t>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</si>
  <si>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</si>
  <si>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</si>
  <si>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</si>
  <si>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</si>
  <si>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</si>
  <si>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</si>
  <si>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</si>
  <si>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</si>
  <si>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</si>
  <si>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</si>
  <si>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</si>
  <si>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</si>
  <si>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</si>
  <si>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</si>
  <si>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</si>
  <si>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</si>
  <si>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</si>
  <si>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</si>
  <si>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</si>
  <si>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</si>
  <si>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</si>
  <si>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</si>
  <si>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</si>
  <si>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</si>
  <si>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</si>
  <si>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</si>
  <si>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</si>
  <si>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</si>
  <si>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</si>
  <si>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</si>
  <si>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</si>
  <si>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</si>
  <si>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Fuente: Estimaciones del CONEVAL con base en el  Módulo de Condiciones Socioeconómicas MCS-ENIGH 2014 y el Modelo Estadístico 2016 para la continuidad del MCS-ENIGH. </t>
  </si>
  <si>
    <t>Tamaño de muestra</t>
  </si>
  <si>
    <t>Datos para el cálculo</t>
  </si>
  <si>
    <t>Numerador</t>
  </si>
  <si>
    <t>Denominador</t>
  </si>
  <si>
    <t>Porcentaje / Tasa</t>
  </si>
  <si>
    <t xml:space="preserve">Fuente: Estimaciones del CONEVAL con base en el  Módulo de Condiciones Socioeconómicas MCS-ENIGH 2010 y el Modelo Estadístico 2016 para la continuidad del MCS-ENIGH. </t>
  </si>
  <si>
    <t>Porcentaje de población sin carencia por acceso a servicios de salud</t>
  </si>
  <si>
    <t xml:space="preserve">Consultorios de medicina general en unidades médicas públicas por cada 10,000 habitantes  </t>
  </si>
  <si>
    <t xml:space="preserve">Médicos en contacto con el paciente por cada 10,000 habitantes </t>
  </si>
  <si>
    <t>Porcentaje de población que tardarían 30 min o menos en llegar a un hospital en caso de una emergencia</t>
  </si>
  <si>
    <t>Porcentaje de población que esperaron 30 minutos o menos para ser atendidos la última vez que buscaron atención por problemas de salud</t>
  </si>
  <si>
    <t>Tasa de mortalidad infantil</t>
  </si>
  <si>
    <t>Fuente: SSA-DGIS. Cubos Dinámicos. Base de datos. Recursos 2012-2016.</t>
  </si>
  <si>
    <t>Fuente: SNIEG. Catálogo Nacional de Indicadores.</t>
  </si>
  <si>
    <t xml:space="preserve">Fuente: SSA-DGIS. Cubos Dinámicos. Base de datos. Recursos 2012-2016. </t>
  </si>
  <si>
    <t>Porcentaje de población con acceso oportuno  a la atención médica</t>
  </si>
  <si>
    <t>Nota: Porcentaje de población en hogares cuyos integrantes tardarían dos horas o menos en llegar a un hospital en caso de una emergencia.</t>
  </si>
  <si>
    <t xml:space="preserve">  IMSS-Prospera, ISSSTE, ISSSTE estatal y otro servicio médico público (PEMEX, Defensa, Marina, DIF, INI, GDF).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</si>
  <si>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Incluye a los que buscaron atención en instituciones públicas como centros de salud (Secretaría de Salud), hospital o instituto (Secretaría de Salud), Seguro Social o IMSS, 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</si>
  <si>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Incluye acceso a instituciones públicas como IMSS, ISSSTE, ISSSTE estatal, PEMEX, Defensa o Marina, IMSS-Prospera, Seguro Popular u otra institución pública.</t>
    </r>
  </si>
  <si>
    <t>Porcentaje de población derechohabiente que no gastó en servicios médicos la última vez que recibió atención médica en instituciones públicas</t>
  </si>
  <si>
    <t>Porcentaje de población derechohabiente que recibe ha recibido servicios de salud preventivos</t>
  </si>
  <si>
    <r>
      <t>Porcentaje de población derechohabiente que no tuvo que pagar por medicamentos cuando recibió atención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en instituciones públicas</t>
    </r>
    <r>
      <rPr>
        <b/>
        <vertAlign val="superscript"/>
        <sz val="11"/>
        <rFont val="Calibri"/>
        <family val="2"/>
        <scheme val="minor"/>
      </rPr>
      <t>1</t>
    </r>
  </si>
  <si>
    <t>ORIGINAL</t>
  </si>
  <si>
    <t>VALIDADOR</t>
  </si>
  <si>
    <t>Total</t>
  </si>
  <si>
    <t>Aguascal</t>
  </si>
  <si>
    <t>Baja Cal</t>
  </si>
  <si>
    <t>Chihuahu</t>
  </si>
  <si>
    <t>Ciudad d</t>
  </si>
  <si>
    <t>Guanajua</t>
  </si>
  <si>
    <t>Michoacá</t>
  </si>
  <si>
    <t>Nuevo Le</t>
  </si>
  <si>
    <t>Querétar</t>
  </si>
  <si>
    <t>Quintana</t>
  </si>
  <si>
    <t>San Luis</t>
  </si>
  <si>
    <t>Tamaulip</t>
  </si>
  <si>
    <t>Zacateca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</si>
</sst>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ill="1"/>
    <xf numFmtId="0" fontId="3" fillId="0" borderId="5" xfId="0" applyFont="1" applyBorder="1"/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Font="1"/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164" fontId="1" fillId="0" borderId="0" xfId="1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43" fontId="5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'Sa-3'!$A$2:$V$2</c:f>
          <c:strCache>
            <c:ptCount val="22"/>
            <c:pt idx="0">
              <c:v>Porcentaje de población que tardarían 30 min o menos en llegar a un hospital en caso de una emergencia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'Sa-3'!$A$7:$A$39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'Sa-3'!$B$7:$B$39</c:f>
              <c:numCache>
                <c:formatCode>0.00</c:formatCode>
                <c:ptCount val="33"/>
                <c:pt idx="0">
                  <c:v>77.986130000000003</c:v>
                </c:pt>
                <c:pt idx="1">
                  <c:v>78.838250000000002</c:v>
                </c:pt>
                <c:pt idx="2">
                  <c:v>84.312629999999999</c:v>
                </c:pt>
                <c:pt idx="3">
                  <c:v>61.853819999999999</c:v>
                </c:pt>
                <c:pt idx="4">
                  <c:v>81.329769999999996</c:v>
                </c:pt>
                <c:pt idx="5">
                  <c:v>83.950739999999996</c:v>
                </c:pt>
                <c:pt idx="6">
                  <c:v>47.166789999999999</c:v>
                </c:pt>
                <c:pt idx="7">
                  <c:v>77.506339999999994</c:v>
                </c:pt>
                <c:pt idx="8">
                  <c:v>61.90448</c:v>
                </c:pt>
                <c:pt idx="9">
                  <c:v>70.13843</c:v>
                </c:pt>
                <c:pt idx="10">
                  <c:v>70.982749999999996</c:v>
                </c:pt>
                <c:pt idx="11">
                  <c:v>44.64132</c:v>
                </c:pt>
                <c:pt idx="12">
                  <c:v>63.735880000000002</c:v>
                </c:pt>
                <c:pt idx="13">
                  <c:v>64.537149999999997</c:v>
                </c:pt>
                <c:pt idx="14">
                  <c:v>50.40587</c:v>
                </c:pt>
                <c:pt idx="15">
                  <c:v>60.816960000000002</c:v>
                </c:pt>
                <c:pt idx="16">
                  <c:v>56.501730000000002</c:v>
                </c:pt>
                <c:pt idx="17">
                  <c:v>70.534649999999999</c:v>
                </c:pt>
                <c:pt idx="18">
                  <c:v>71.561790000000002</c:v>
                </c:pt>
                <c:pt idx="19">
                  <c:v>32.377009999999999</c:v>
                </c:pt>
                <c:pt idx="20">
                  <c:v>51.392040000000001</c:v>
                </c:pt>
                <c:pt idx="21">
                  <c:v>55.074210000000001</c:v>
                </c:pt>
                <c:pt idx="22">
                  <c:v>81.640799999999999</c:v>
                </c:pt>
                <c:pt idx="23">
                  <c:v>62.398269999999997</c:v>
                </c:pt>
                <c:pt idx="24">
                  <c:v>78.465909999999994</c:v>
                </c:pt>
                <c:pt idx="25">
                  <c:v>77.366730000000004</c:v>
                </c:pt>
                <c:pt idx="26">
                  <c:v>65.210530000000006</c:v>
                </c:pt>
                <c:pt idx="27">
                  <c:v>74.237840000000006</c:v>
                </c:pt>
                <c:pt idx="28">
                  <c:v>72.217200000000005</c:v>
                </c:pt>
                <c:pt idx="29">
                  <c:v>59.076329999999999</c:v>
                </c:pt>
                <c:pt idx="30">
                  <c:v>62.104509999999998</c:v>
                </c:pt>
                <c:pt idx="31">
                  <c:v>61.191870000000002</c:v>
                </c:pt>
                <c:pt idx="32">
                  <c:v>61.883270000000003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5-4956-A4B7-385AA16D38A6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'Sa-3'!$A$7:$A$39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'Sa-3'!$G$7:$G$39</c:f>
              <c:numCache>
                <c:formatCode>0.00</c:formatCode>
                <c:ptCount val="33"/>
                <c:pt idx="0">
                  <c:v>78.754360000000005</c:v>
                </c:pt>
                <c:pt idx="1">
                  <c:v>72.194839999999999</c:v>
                </c:pt>
                <c:pt idx="2">
                  <c:v>77.055769999999995</c:v>
                </c:pt>
                <c:pt idx="3">
                  <c:v>69.840320000000006</c:v>
                </c:pt>
                <c:pt idx="4">
                  <c:v>81.349490000000003</c:v>
                </c:pt>
                <c:pt idx="5">
                  <c:v>82.725629999999995</c:v>
                </c:pt>
                <c:pt idx="6">
                  <c:v>49.508139999999997</c:v>
                </c:pt>
                <c:pt idx="7">
                  <c:v>68.826899999999995</c:v>
                </c:pt>
                <c:pt idx="8">
                  <c:v>64.6995</c:v>
                </c:pt>
                <c:pt idx="9">
                  <c:v>69.791529999999995</c:v>
                </c:pt>
                <c:pt idx="10">
                  <c:v>67.214320000000001</c:v>
                </c:pt>
                <c:pt idx="11">
                  <c:v>50.78407</c:v>
                </c:pt>
                <c:pt idx="12">
                  <c:v>61.88702</c:v>
                </c:pt>
                <c:pt idx="13">
                  <c:v>73.945449999999994</c:v>
                </c:pt>
                <c:pt idx="14">
                  <c:v>57.377920000000003</c:v>
                </c:pt>
                <c:pt idx="15">
                  <c:v>65.903949999999995</c:v>
                </c:pt>
                <c:pt idx="16">
                  <c:v>59.634010000000004</c:v>
                </c:pt>
                <c:pt idx="17">
                  <c:v>70.378590000000003</c:v>
                </c:pt>
                <c:pt idx="18">
                  <c:v>66.353039999999993</c:v>
                </c:pt>
                <c:pt idx="19">
                  <c:v>43.418309999999998</c:v>
                </c:pt>
                <c:pt idx="20">
                  <c:v>56.51247</c:v>
                </c:pt>
                <c:pt idx="21">
                  <c:v>57.282699999999998</c:v>
                </c:pt>
                <c:pt idx="22">
                  <c:v>74.782470000000004</c:v>
                </c:pt>
                <c:pt idx="23">
                  <c:v>59.374650000000003</c:v>
                </c:pt>
                <c:pt idx="24">
                  <c:v>79.575360000000003</c:v>
                </c:pt>
                <c:pt idx="25">
                  <c:v>78.434449999999998</c:v>
                </c:pt>
                <c:pt idx="26">
                  <c:v>63.794710000000002</c:v>
                </c:pt>
                <c:pt idx="27">
                  <c:v>69.639759999999995</c:v>
                </c:pt>
                <c:pt idx="28">
                  <c:v>62.270159999999997</c:v>
                </c:pt>
                <c:pt idx="29">
                  <c:v>55.796100000000003</c:v>
                </c:pt>
                <c:pt idx="30">
                  <c:v>62.19603</c:v>
                </c:pt>
                <c:pt idx="31">
                  <c:v>62.323039999999999</c:v>
                </c:pt>
                <c:pt idx="32">
                  <c:v>63.466880000000003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5-4956-A4B7-385AA16D38A6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'Sa-3'!$A$7:$A$39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'Sa-3'!$R$7:$R$39</c:f>
              <c:numCache>
                <c:formatCode>_(* #,##0.00_);_(* \(#,##0.00\);_(* "-"??_);_(@_)</c:formatCode>
                <c:ptCount val="33"/>
                <c:pt idx="0">
                  <c:v>79.582549999999998</c:v>
                </c:pt>
                <c:pt idx="1">
                  <c:v>71.292439999999999</c:v>
                </c:pt>
                <c:pt idx="2">
                  <c:v>77.481880000000004</c:v>
                </c:pt>
                <c:pt idx="3">
                  <c:v>62.645510000000002</c:v>
                </c:pt>
                <c:pt idx="4">
                  <c:v>81.67595</c:v>
                </c:pt>
                <c:pt idx="5">
                  <c:v>79.037860000000009</c:v>
                </c:pt>
                <c:pt idx="6">
                  <c:v>36.477890000000002</c:v>
                </c:pt>
                <c:pt idx="7">
                  <c:v>72.076369999999997</c:v>
                </c:pt>
                <c:pt idx="8">
                  <c:v>64.355189999999993</c:v>
                </c:pt>
                <c:pt idx="9">
                  <c:v>69.903999999999996</c:v>
                </c:pt>
                <c:pt idx="10">
                  <c:v>66.059820000000002</c:v>
                </c:pt>
                <c:pt idx="11">
                  <c:v>50.006969999999995</c:v>
                </c:pt>
                <c:pt idx="12">
                  <c:v>54.576509999999999</c:v>
                </c:pt>
                <c:pt idx="13">
                  <c:v>68.02546000000001</c:v>
                </c:pt>
                <c:pt idx="14">
                  <c:v>58.710510000000006</c:v>
                </c:pt>
                <c:pt idx="15">
                  <c:v>60.660240000000002</c:v>
                </c:pt>
                <c:pt idx="16">
                  <c:v>61.675260000000002</c:v>
                </c:pt>
                <c:pt idx="17">
                  <c:v>71.217330000000004</c:v>
                </c:pt>
                <c:pt idx="18">
                  <c:v>65.670199999999994</c:v>
                </c:pt>
                <c:pt idx="19">
                  <c:v>41.203630000000004</c:v>
                </c:pt>
                <c:pt idx="20">
                  <c:v>51.773029999999999</c:v>
                </c:pt>
                <c:pt idx="21">
                  <c:v>55.424050000000001</c:v>
                </c:pt>
                <c:pt idx="22">
                  <c:v>73.624310000000008</c:v>
                </c:pt>
                <c:pt idx="23">
                  <c:v>53.725630000000002</c:v>
                </c:pt>
                <c:pt idx="24">
                  <c:v>78.777730000000005</c:v>
                </c:pt>
                <c:pt idx="25">
                  <c:v>77.846729999999994</c:v>
                </c:pt>
                <c:pt idx="26">
                  <c:v>59.171870000000006</c:v>
                </c:pt>
                <c:pt idx="27">
                  <c:v>72.656829999999999</c:v>
                </c:pt>
                <c:pt idx="28">
                  <c:v>63.306799999999996</c:v>
                </c:pt>
                <c:pt idx="29">
                  <c:v>59.826080000000005</c:v>
                </c:pt>
                <c:pt idx="30">
                  <c:v>59.423210000000005</c:v>
                </c:pt>
                <c:pt idx="31">
                  <c:v>57.523469999999996</c:v>
                </c:pt>
                <c:pt idx="32">
                  <c:v>61.909680000000002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5-4956-A4B7-385AA16D38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8915624"/>
        <c:axId val="628915952"/>
      </c:barChart>
      <c:catAx>
        <c:axId val="62891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952"/>
        <c:crosses val="autoZero"/>
        <c:auto val="1"/>
        <c:lblAlgn val="ctr"/>
        <c:lblOffset val="100"/>
        <c:noMultiLvlLbl val="0"/>
      </c:catAx>
      <c:valAx>
        <c:axId val="628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'Sa-3bis'!$A$2:$V$2</c:f>
          <c:strCache>
            <c:ptCount val="22"/>
            <c:pt idx="0">
              <c:v>Porcentaje de población con acceso oportuno  a la atención médica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'Sa-3bis'!$A$7:$A$39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'Sa-3bis'!$B$7:$B$39</c:f>
              <c:numCache>
                <c:formatCode>0.00</c:formatCode>
                <c:ptCount val="33"/>
                <c:pt idx="0">
                  <c:v>99.711709999999997</c:v>
                </c:pt>
                <c:pt idx="1">
                  <c:v>97.421930000000003</c:v>
                </c:pt>
                <c:pt idx="2">
                  <c:v>97.617580000000004</c:v>
                </c:pt>
                <c:pt idx="3">
                  <c:v>93.656239999999997</c:v>
                </c:pt>
                <c:pt idx="4">
                  <c:v>98.515280000000004</c:v>
                </c:pt>
                <c:pt idx="5">
                  <c:v>99.573610000000002</c:v>
                </c:pt>
                <c:pt idx="6">
                  <c:v>85.564009999999996</c:v>
                </c:pt>
                <c:pt idx="7">
                  <c:v>97.596220000000002</c:v>
                </c:pt>
                <c:pt idx="8">
                  <c:v>98.091369999999998</c:v>
                </c:pt>
                <c:pt idx="9">
                  <c:v>95.357489999999999</c:v>
                </c:pt>
                <c:pt idx="10">
                  <c:v>98.546589999999995</c:v>
                </c:pt>
                <c:pt idx="11">
                  <c:v>88.837440000000001</c:v>
                </c:pt>
                <c:pt idx="12">
                  <c:v>91.568989999999999</c:v>
                </c:pt>
                <c:pt idx="13">
                  <c:v>98.268770000000004</c:v>
                </c:pt>
                <c:pt idx="14">
                  <c:v>97.305239999999998</c:v>
                </c:pt>
                <c:pt idx="15">
                  <c:v>97.971990000000005</c:v>
                </c:pt>
                <c:pt idx="16">
                  <c:v>98.792069999999995</c:v>
                </c:pt>
                <c:pt idx="17">
                  <c:v>94.019329999999997</c:v>
                </c:pt>
                <c:pt idx="18">
                  <c:v>98.676590000000004</c:v>
                </c:pt>
                <c:pt idx="19">
                  <c:v>81.554630000000003</c:v>
                </c:pt>
                <c:pt idx="20">
                  <c:v>95.538719999999998</c:v>
                </c:pt>
                <c:pt idx="21">
                  <c:v>97.287469999999999</c:v>
                </c:pt>
                <c:pt idx="22">
                  <c:v>97.728260000000006</c:v>
                </c:pt>
                <c:pt idx="23">
                  <c:v>95.086280000000002</c:v>
                </c:pt>
                <c:pt idx="24">
                  <c:v>99.154619999999994</c:v>
                </c:pt>
                <c:pt idx="25">
                  <c:v>98.330600000000004</c:v>
                </c:pt>
                <c:pt idx="26">
                  <c:v>96.629570000000001</c:v>
                </c:pt>
                <c:pt idx="27">
                  <c:v>99.049160000000001</c:v>
                </c:pt>
                <c:pt idx="28">
                  <c:v>99.595410000000001</c:v>
                </c:pt>
                <c:pt idx="29">
                  <c:v>94.351669999999999</c:v>
                </c:pt>
                <c:pt idx="30">
                  <c:v>97.552779999999998</c:v>
                </c:pt>
                <c:pt idx="31">
                  <c:v>96.906310000000005</c:v>
                </c:pt>
                <c:pt idx="32">
                  <c:v>95.956739999999996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7-4588-BF3A-BFAA7A0FA4ED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'Sa-3bis'!$A$7:$A$39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'Sa-3bis'!$G$7:$G$39</c:f>
              <c:numCache>
                <c:formatCode>0.00</c:formatCode>
                <c:ptCount val="33"/>
                <c:pt idx="0">
                  <c:v>99.420270000000002</c:v>
                </c:pt>
                <c:pt idx="1">
                  <c:v>99.409459999999996</c:v>
                </c:pt>
                <c:pt idx="2">
                  <c:v>99.055710000000005</c:v>
                </c:pt>
                <c:pt idx="3">
                  <c:v>98.449789999999993</c:v>
                </c:pt>
                <c:pt idx="4">
                  <c:v>98.924279999999996</c:v>
                </c:pt>
                <c:pt idx="5">
                  <c:v>99.795119999999997</c:v>
                </c:pt>
                <c:pt idx="6">
                  <c:v>90.904769999999999</c:v>
                </c:pt>
                <c:pt idx="7">
                  <c:v>96.422640000000001</c:v>
                </c:pt>
                <c:pt idx="8">
                  <c:v>99.469620000000006</c:v>
                </c:pt>
                <c:pt idx="9">
                  <c:v>96.455089999999998</c:v>
                </c:pt>
                <c:pt idx="10">
                  <c:v>99.027569999999997</c:v>
                </c:pt>
                <c:pt idx="11">
                  <c:v>94.339669999999998</c:v>
                </c:pt>
                <c:pt idx="12">
                  <c:v>97.550479999999993</c:v>
                </c:pt>
                <c:pt idx="13">
                  <c:v>99.280410000000003</c:v>
                </c:pt>
                <c:pt idx="14">
                  <c:v>98.998189999999994</c:v>
                </c:pt>
                <c:pt idx="15">
                  <c:v>98.922510000000003</c:v>
                </c:pt>
                <c:pt idx="16">
                  <c:v>99.743210000000005</c:v>
                </c:pt>
                <c:pt idx="17">
                  <c:v>98.15258</c:v>
                </c:pt>
                <c:pt idx="18">
                  <c:v>98.747190000000003</c:v>
                </c:pt>
                <c:pt idx="19">
                  <c:v>89.084540000000004</c:v>
                </c:pt>
                <c:pt idx="20">
                  <c:v>98.431460000000001</c:v>
                </c:pt>
                <c:pt idx="21">
                  <c:v>97.628559999999993</c:v>
                </c:pt>
                <c:pt idx="22">
                  <c:v>98.577439999999996</c:v>
                </c:pt>
                <c:pt idx="23">
                  <c:v>97.229320000000001</c:v>
                </c:pt>
                <c:pt idx="24">
                  <c:v>99.292199999999994</c:v>
                </c:pt>
                <c:pt idx="25">
                  <c:v>97.608069999999998</c:v>
                </c:pt>
                <c:pt idx="26">
                  <c:v>98.323300000000003</c:v>
                </c:pt>
                <c:pt idx="27">
                  <c:v>99.161630000000002</c:v>
                </c:pt>
                <c:pt idx="28">
                  <c:v>99.626170000000002</c:v>
                </c:pt>
                <c:pt idx="29">
                  <c:v>96.610299999999995</c:v>
                </c:pt>
                <c:pt idx="30">
                  <c:v>98.345870000000005</c:v>
                </c:pt>
                <c:pt idx="31">
                  <c:v>98.124750000000006</c:v>
                </c:pt>
                <c:pt idx="32">
                  <c:v>97.784300000000002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7-4588-BF3A-BFAA7A0FA4ED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'Sa-3bis'!$A$7:$A$39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'Sa-3bis'!$R$7:$R$39</c:f>
              <c:numCache>
                <c:formatCode>0.00</c:formatCode>
                <c:ptCount val="33"/>
                <c:pt idx="0">
                  <c:v>99.321159999999992</c:v>
                </c:pt>
                <c:pt idx="1">
                  <c:v>99.524330000000006</c:v>
                </c:pt>
                <c:pt idx="2">
                  <c:v>99.438239999999993</c:v>
                </c:pt>
                <c:pt idx="3">
                  <c:v>97.72157</c:v>
                </c:pt>
                <c:pt idx="4">
                  <c:v>98.812339999999992</c:v>
                </c:pt>
                <c:pt idx="5">
                  <c:v>99.824579999999997</c:v>
                </c:pt>
                <c:pt idx="6">
                  <c:v>88.47563000000001</c:v>
                </c:pt>
                <c:pt idx="7">
                  <c:v>96.478120000000004</c:v>
                </c:pt>
                <c:pt idx="8">
                  <c:v>98.79113000000001</c:v>
                </c:pt>
                <c:pt idx="9">
                  <c:v>97.752780000000001</c:v>
                </c:pt>
                <c:pt idx="10">
                  <c:v>99.402630000000002</c:v>
                </c:pt>
                <c:pt idx="11">
                  <c:v>93.860730000000004</c:v>
                </c:pt>
                <c:pt idx="12">
                  <c:v>94.246030000000005</c:v>
                </c:pt>
                <c:pt idx="13">
                  <c:v>97.406859999999995</c:v>
                </c:pt>
                <c:pt idx="14">
                  <c:v>98.653279999999995</c:v>
                </c:pt>
                <c:pt idx="15">
                  <c:v>98.606830000000002</c:v>
                </c:pt>
                <c:pt idx="16">
                  <c:v>98.900800000000004</c:v>
                </c:pt>
                <c:pt idx="17">
                  <c:v>94.485050000000001</c:v>
                </c:pt>
                <c:pt idx="18">
                  <c:v>98.963660000000004</c:v>
                </c:pt>
                <c:pt idx="19">
                  <c:v>87.398849999999996</c:v>
                </c:pt>
                <c:pt idx="20">
                  <c:v>96.469400000000007</c:v>
                </c:pt>
                <c:pt idx="21">
                  <c:v>98.181390000000007</c:v>
                </c:pt>
                <c:pt idx="22">
                  <c:v>97.812920000000005</c:v>
                </c:pt>
                <c:pt idx="23">
                  <c:v>95.325999999999993</c:v>
                </c:pt>
                <c:pt idx="24">
                  <c:v>99.422780000000003</c:v>
                </c:pt>
                <c:pt idx="25">
                  <c:v>99.213279999999997</c:v>
                </c:pt>
                <c:pt idx="26">
                  <c:v>97.392849999999996</c:v>
                </c:pt>
                <c:pt idx="27">
                  <c:v>99.118130000000008</c:v>
                </c:pt>
                <c:pt idx="28">
                  <c:v>99.467709999999997</c:v>
                </c:pt>
                <c:pt idx="29">
                  <c:v>96.436059999999998</c:v>
                </c:pt>
                <c:pt idx="30">
                  <c:v>97.850809999999996</c:v>
                </c:pt>
                <c:pt idx="31">
                  <c:v>97.631020000000007</c:v>
                </c:pt>
                <c:pt idx="32">
                  <c:v>97.14439999999999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7-4588-BF3A-BFAA7A0FA4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8915624"/>
        <c:axId val="628915952"/>
      </c:barChart>
      <c:catAx>
        <c:axId val="62891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952"/>
        <c:crosses val="autoZero"/>
        <c:auto val="1"/>
        <c:lblAlgn val="ctr"/>
        <c:lblOffset val="100"/>
        <c:noMultiLvlLbl val="0"/>
      </c:catAx>
      <c:valAx>
        <c:axId val="628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'Sa-4'!$A$2:$V$2</c:f>
          <c:strCache>
            <c:ptCount val="22"/>
            <c:pt idx="1">
              <c:v>Porcentaje de población derechohabiente que no gastó en servicios médicos la última vez que recibió atención médica en instituciones públicas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'Sa-4'!$A$7:$A$39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'Sa-4'!$B$7:$B$39</c:f>
              <c:numCache>
                <c:formatCode>0.00</c:formatCode>
                <c:ptCount val="33"/>
                <c:pt idx="0">
                  <c:v>86.244544000000005</c:v>
                </c:pt>
                <c:pt idx="1">
                  <c:v>92.373328000000001</c:v>
                </c:pt>
                <c:pt idx="2">
                  <c:v>94.355595999999991</c:v>
                </c:pt>
                <c:pt idx="3">
                  <c:v>90.584569000000002</c:v>
                </c:pt>
                <c:pt idx="4">
                  <c:v>87.594815999999994</c:v>
                </c:pt>
                <c:pt idx="5">
                  <c:v>91.475138999999999</c:v>
                </c:pt>
                <c:pt idx="6">
                  <c:v>78.738135999999997</c:v>
                </c:pt>
                <c:pt idx="7">
                  <c:v>93.424863999999999</c:v>
                </c:pt>
                <c:pt idx="8">
                  <c:v>92.022623999999993</c:v>
                </c:pt>
                <c:pt idx="9">
                  <c:v>93.284739999999999</c:v>
                </c:pt>
                <c:pt idx="10">
                  <c:v>95.200329999999994</c:v>
                </c:pt>
                <c:pt idx="11">
                  <c:v>87.579177999999999</c:v>
                </c:pt>
                <c:pt idx="12">
                  <c:v>78.18343800000001</c:v>
                </c:pt>
                <c:pt idx="13">
                  <c:v>89.298496999999998</c:v>
                </c:pt>
                <c:pt idx="14">
                  <c:v>92.017099000000002</c:v>
                </c:pt>
                <c:pt idx="15">
                  <c:v>75.788915000000003</c:v>
                </c:pt>
                <c:pt idx="16">
                  <c:v>87.700738000000001</c:v>
                </c:pt>
                <c:pt idx="17">
                  <c:v>85.986908</c:v>
                </c:pt>
                <c:pt idx="18">
                  <c:v>93.122534999999999</c:v>
                </c:pt>
                <c:pt idx="19">
                  <c:v>79.680515</c:v>
                </c:pt>
                <c:pt idx="20">
                  <c:v>88.342410000000001</c:v>
                </c:pt>
                <c:pt idx="21">
                  <c:v>86.921537000000001</c:v>
                </c:pt>
                <c:pt idx="22">
                  <c:v>89.655184000000006</c:v>
                </c:pt>
                <c:pt idx="23">
                  <c:v>89.842416</c:v>
                </c:pt>
                <c:pt idx="24">
                  <c:v>91.939447999999999</c:v>
                </c:pt>
                <c:pt idx="25">
                  <c:v>85.160157999999996</c:v>
                </c:pt>
                <c:pt idx="26">
                  <c:v>79.686901000000006</c:v>
                </c:pt>
                <c:pt idx="27">
                  <c:v>90.835878000000008</c:v>
                </c:pt>
                <c:pt idx="28">
                  <c:v>76.638531</c:v>
                </c:pt>
                <c:pt idx="29">
                  <c:v>77.197477000000006</c:v>
                </c:pt>
                <c:pt idx="30">
                  <c:v>93.330977000000004</c:v>
                </c:pt>
                <c:pt idx="31">
                  <c:v>86.728238000000005</c:v>
                </c:pt>
                <c:pt idx="32">
                  <c:v>87.863139000000004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C-443C-9350-7D57EF2F9A55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'Sa-4'!$A$7:$A$39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'Sa-4'!$G$7:$G$39</c:f>
              <c:numCache>
                <c:formatCode>0.00</c:formatCode>
                <c:ptCount val="33"/>
                <c:pt idx="0">
                  <c:v>85.296892999999997</c:v>
                </c:pt>
                <c:pt idx="1">
                  <c:v>93.034647000000007</c:v>
                </c:pt>
                <c:pt idx="2">
                  <c:v>90.609612999999996</c:v>
                </c:pt>
                <c:pt idx="3">
                  <c:v>87.991918999999996</c:v>
                </c:pt>
                <c:pt idx="4">
                  <c:v>86.000641999999999</c:v>
                </c:pt>
                <c:pt idx="5">
                  <c:v>90.67563899999999</c:v>
                </c:pt>
                <c:pt idx="6">
                  <c:v>81.170434</c:v>
                </c:pt>
                <c:pt idx="7">
                  <c:v>93.064106999999993</c:v>
                </c:pt>
                <c:pt idx="8">
                  <c:v>85.055307999999997</c:v>
                </c:pt>
                <c:pt idx="9">
                  <c:v>83.929513</c:v>
                </c:pt>
                <c:pt idx="10">
                  <c:v>86.109924000000007</c:v>
                </c:pt>
                <c:pt idx="11">
                  <c:v>86.279639000000003</c:v>
                </c:pt>
                <c:pt idx="12">
                  <c:v>77.892571000000004</c:v>
                </c:pt>
                <c:pt idx="13">
                  <c:v>87.452749999999995</c:v>
                </c:pt>
                <c:pt idx="14">
                  <c:v>86.680824999999999</c:v>
                </c:pt>
                <c:pt idx="15">
                  <c:v>80.921683000000002</c:v>
                </c:pt>
                <c:pt idx="16">
                  <c:v>87.612911999999994</c:v>
                </c:pt>
                <c:pt idx="17">
                  <c:v>79.694411000000002</c:v>
                </c:pt>
                <c:pt idx="18">
                  <c:v>94.752656000000002</c:v>
                </c:pt>
                <c:pt idx="19">
                  <c:v>77.260145999999992</c:v>
                </c:pt>
                <c:pt idx="20">
                  <c:v>88.289711000000011</c:v>
                </c:pt>
                <c:pt idx="21">
                  <c:v>87.233420999999993</c:v>
                </c:pt>
                <c:pt idx="22">
                  <c:v>88.143072000000004</c:v>
                </c:pt>
                <c:pt idx="23">
                  <c:v>90.950835999999995</c:v>
                </c:pt>
                <c:pt idx="24">
                  <c:v>86.949798999999999</c:v>
                </c:pt>
                <c:pt idx="25">
                  <c:v>80.898487000000003</c:v>
                </c:pt>
                <c:pt idx="26">
                  <c:v>75.595959000000008</c:v>
                </c:pt>
                <c:pt idx="27">
                  <c:v>90.783791000000008</c:v>
                </c:pt>
                <c:pt idx="28">
                  <c:v>77.831199999999995</c:v>
                </c:pt>
                <c:pt idx="29">
                  <c:v>77.742885999999999</c:v>
                </c:pt>
                <c:pt idx="30">
                  <c:v>91.201881</c:v>
                </c:pt>
                <c:pt idx="31">
                  <c:v>83.74784600000001</c:v>
                </c:pt>
                <c:pt idx="32">
                  <c:v>85.670603999999997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C-443C-9350-7D57EF2F9A55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'Sa-4'!$A$7:$A$39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'Sa-4'!$R$7:$R$39</c:f>
              <c:numCache>
                <c:formatCode>0.00</c:formatCode>
                <c:ptCount val="33"/>
                <c:pt idx="0">
                  <c:v>84.744089783666496</c:v>
                </c:pt>
                <c:pt idx="1">
                  <c:v>92.95945742542699</c:v>
                </c:pt>
                <c:pt idx="2">
                  <c:v>91.268962737044504</c:v>
                </c:pt>
                <c:pt idx="3">
                  <c:v>88.284445106214008</c:v>
                </c:pt>
                <c:pt idx="4">
                  <c:v>86.808945396753302</c:v>
                </c:pt>
                <c:pt idx="5">
                  <c:v>89.2165842142945</c:v>
                </c:pt>
                <c:pt idx="6">
                  <c:v>69.7703043864378</c:v>
                </c:pt>
                <c:pt idx="7">
                  <c:v>92.691590346017904</c:v>
                </c:pt>
                <c:pt idx="8">
                  <c:v>84.658203734932201</c:v>
                </c:pt>
                <c:pt idx="9">
                  <c:v>86.458556128810102</c:v>
                </c:pt>
                <c:pt idx="10">
                  <c:v>93.646924831539508</c:v>
                </c:pt>
                <c:pt idx="11">
                  <c:v>78.265851682961895</c:v>
                </c:pt>
                <c:pt idx="12">
                  <c:v>75.783288995560611</c:v>
                </c:pt>
                <c:pt idx="13">
                  <c:v>83.736699910081001</c:v>
                </c:pt>
                <c:pt idx="14">
                  <c:v>84.916768987227996</c:v>
                </c:pt>
                <c:pt idx="15">
                  <c:v>76.29109048054859</c:v>
                </c:pt>
                <c:pt idx="16">
                  <c:v>84.275574635646606</c:v>
                </c:pt>
                <c:pt idx="17">
                  <c:v>83.622424033536703</c:v>
                </c:pt>
                <c:pt idx="18">
                  <c:v>94.425403375553799</c:v>
                </c:pt>
                <c:pt idx="19">
                  <c:v>70.061547390886403</c:v>
                </c:pt>
                <c:pt idx="20">
                  <c:v>87.005056469867398</c:v>
                </c:pt>
                <c:pt idx="21">
                  <c:v>88.7818127006488</c:v>
                </c:pt>
                <c:pt idx="22">
                  <c:v>89.729220821302306</c:v>
                </c:pt>
                <c:pt idx="23">
                  <c:v>89.870685943581393</c:v>
                </c:pt>
                <c:pt idx="24">
                  <c:v>87.773779369526906</c:v>
                </c:pt>
                <c:pt idx="25">
                  <c:v>86.552510037753706</c:v>
                </c:pt>
                <c:pt idx="26">
                  <c:v>71.144791657596201</c:v>
                </c:pt>
                <c:pt idx="27">
                  <c:v>90.498890085689595</c:v>
                </c:pt>
                <c:pt idx="28">
                  <c:v>80.374376716813401</c:v>
                </c:pt>
                <c:pt idx="29">
                  <c:v>81.156734431870305</c:v>
                </c:pt>
                <c:pt idx="30">
                  <c:v>90.619406688340504</c:v>
                </c:pt>
                <c:pt idx="31">
                  <c:v>86.142416943782592</c:v>
                </c:pt>
                <c:pt idx="32">
                  <c:v>84.919549698517798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C-443C-9350-7D57EF2F9A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8915624"/>
        <c:axId val="628915952"/>
      </c:barChart>
      <c:catAx>
        <c:axId val="62891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952"/>
        <c:crosses val="autoZero"/>
        <c:auto val="1"/>
        <c:lblAlgn val="ctr"/>
        <c:lblOffset val="100"/>
        <c:noMultiLvlLbl val="0"/>
      </c:catAx>
      <c:valAx>
        <c:axId val="628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'Sa-5'!$A$2:$V$2</c:f>
          <c:strCache>
            <c:ptCount val="22"/>
            <c:pt idx="0">
              <c:v>Porcentaje de población que esperaron 30 minutos o menos para ser atendidos la última vez que buscaron atención por problemas de salud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'Sa-5'!$A$7:$A$39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'Sa-5'!$B$7:$B$39</c:f>
              <c:numCache>
                <c:formatCode>0.00</c:formatCode>
                <c:ptCount val="33"/>
                <c:pt idx="0">
                  <c:v>63.433880000000002</c:v>
                </c:pt>
                <c:pt idx="1">
                  <c:v>74.226500000000001</c:v>
                </c:pt>
                <c:pt idx="2">
                  <c:v>65.448030000000003</c:v>
                </c:pt>
                <c:pt idx="3">
                  <c:v>62.756439999999998</c:v>
                </c:pt>
                <c:pt idx="4">
                  <c:v>69.374039999999994</c:v>
                </c:pt>
                <c:pt idx="5">
                  <c:v>68.747569999999996</c:v>
                </c:pt>
                <c:pt idx="6">
                  <c:v>63.940330000000003</c:v>
                </c:pt>
                <c:pt idx="7">
                  <c:v>66.578630000000004</c:v>
                </c:pt>
                <c:pt idx="8">
                  <c:v>60.213839999999998</c:v>
                </c:pt>
                <c:pt idx="9">
                  <c:v>62.238480000000003</c:v>
                </c:pt>
                <c:pt idx="10">
                  <c:v>59.10172</c:v>
                </c:pt>
                <c:pt idx="11">
                  <c:v>64.898089999999996</c:v>
                </c:pt>
                <c:pt idx="12">
                  <c:v>57.980289999999997</c:v>
                </c:pt>
                <c:pt idx="13">
                  <c:v>65.214079999999996</c:v>
                </c:pt>
                <c:pt idx="14">
                  <c:v>53.401910000000001</c:v>
                </c:pt>
                <c:pt idx="15">
                  <c:v>67.788460000000001</c:v>
                </c:pt>
                <c:pt idx="16">
                  <c:v>63.03884</c:v>
                </c:pt>
                <c:pt idx="17">
                  <c:v>69.708029999999994</c:v>
                </c:pt>
                <c:pt idx="18">
                  <c:v>72.876180000000005</c:v>
                </c:pt>
                <c:pt idx="19">
                  <c:v>67.48657</c:v>
                </c:pt>
                <c:pt idx="20">
                  <c:v>64.428139999999999</c:v>
                </c:pt>
                <c:pt idx="21">
                  <c:v>61.176279999999998</c:v>
                </c:pt>
                <c:pt idx="22">
                  <c:v>62.719410000000003</c:v>
                </c:pt>
                <c:pt idx="23">
                  <c:v>57.517099999999999</c:v>
                </c:pt>
                <c:pt idx="24">
                  <c:v>67.008309999999994</c:v>
                </c:pt>
                <c:pt idx="25">
                  <c:v>68.840959999999995</c:v>
                </c:pt>
                <c:pt idx="26">
                  <c:v>63.220280000000002</c:v>
                </c:pt>
                <c:pt idx="27">
                  <c:v>66.087609999999998</c:v>
                </c:pt>
                <c:pt idx="28">
                  <c:v>60.800460000000001</c:v>
                </c:pt>
                <c:pt idx="29">
                  <c:v>68.009810000000002</c:v>
                </c:pt>
                <c:pt idx="30">
                  <c:v>53.122019999999999</c:v>
                </c:pt>
                <c:pt idx="31">
                  <c:v>65.338589999999996</c:v>
                </c:pt>
                <c:pt idx="32">
                  <c:v>63.427799999999998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0-4A03-A5AB-EB2AF18CF189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'Sa-5'!$A$7:$A$39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'Sa-5'!$G$7:$G$39</c:f>
              <c:numCache>
                <c:formatCode>0.00</c:formatCode>
                <c:ptCount val="33"/>
                <c:pt idx="0">
                  <c:v>64.749009999999998</c:v>
                </c:pt>
                <c:pt idx="1">
                  <c:v>71.238489999999999</c:v>
                </c:pt>
                <c:pt idx="2">
                  <c:v>68.163240000000002</c:v>
                </c:pt>
                <c:pt idx="3">
                  <c:v>62.375399999999999</c:v>
                </c:pt>
                <c:pt idx="4">
                  <c:v>65.654160000000005</c:v>
                </c:pt>
                <c:pt idx="5">
                  <c:v>67.567400000000006</c:v>
                </c:pt>
                <c:pt idx="6">
                  <c:v>64.302779999999998</c:v>
                </c:pt>
                <c:pt idx="7">
                  <c:v>66.448769999999996</c:v>
                </c:pt>
                <c:pt idx="8">
                  <c:v>66.239469999999997</c:v>
                </c:pt>
                <c:pt idx="9">
                  <c:v>64.800460000000001</c:v>
                </c:pt>
                <c:pt idx="10">
                  <c:v>63.235599999999998</c:v>
                </c:pt>
                <c:pt idx="11">
                  <c:v>64.359780000000001</c:v>
                </c:pt>
                <c:pt idx="12">
                  <c:v>63.026769999999999</c:v>
                </c:pt>
                <c:pt idx="13">
                  <c:v>70.082980000000006</c:v>
                </c:pt>
                <c:pt idx="14">
                  <c:v>58.27637</c:v>
                </c:pt>
                <c:pt idx="15">
                  <c:v>69.739400000000003</c:v>
                </c:pt>
                <c:pt idx="16">
                  <c:v>63.398899999999998</c:v>
                </c:pt>
                <c:pt idx="17">
                  <c:v>72.173460000000006</c:v>
                </c:pt>
                <c:pt idx="18">
                  <c:v>72.346050000000005</c:v>
                </c:pt>
                <c:pt idx="19">
                  <c:v>70.150170000000003</c:v>
                </c:pt>
                <c:pt idx="20">
                  <c:v>66.219679999999997</c:v>
                </c:pt>
                <c:pt idx="21">
                  <c:v>65.069040000000001</c:v>
                </c:pt>
                <c:pt idx="22">
                  <c:v>63.420670000000001</c:v>
                </c:pt>
                <c:pt idx="23">
                  <c:v>59.436309999999999</c:v>
                </c:pt>
                <c:pt idx="24">
                  <c:v>68.067089999999993</c:v>
                </c:pt>
                <c:pt idx="25">
                  <c:v>74.004599999999996</c:v>
                </c:pt>
                <c:pt idx="26">
                  <c:v>63.611449999999998</c:v>
                </c:pt>
                <c:pt idx="27">
                  <c:v>66.268770000000004</c:v>
                </c:pt>
                <c:pt idx="28">
                  <c:v>61.425800000000002</c:v>
                </c:pt>
                <c:pt idx="29">
                  <c:v>69.659630000000007</c:v>
                </c:pt>
                <c:pt idx="30">
                  <c:v>51.729019999999998</c:v>
                </c:pt>
                <c:pt idx="31">
                  <c:v>66.850309999999993</c:v>
                </c:pt>
                <c:pt idx="32">
                  <c:v>65.678160000000005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0-4A03-A5AB-EB2AF18CF189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'Sa-5'!$A$7:$A$39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'Sa-5'!$R$7:$R$39</c:f>
              <c:numCache>
                <c:formatCode>0.00</c:formatCode>
                <c:ptCount val="33"/>
                <c:pt idx="0">
                  <c:v>66.590975808862297</c:v>
                </c:pt>
                <c:pt idx="1">
                  <c:v>72.3173056176621</c:v>
                </c:pt>
                <c:pt idx="2">
                  <c:v>67.4919449877776</c:v>
                </c:pt>
                <c:pt idx="3">
                  <c:v>62.614396671876904</c:v>
                </c:pt>
                <c:pt idx="4">
                  <c:v>64.803224769245503</c:v>
                </c:pt>
                <c:pt idx="5">
                  <c:v>68.124061502019799</c:v>
                </c:pt>
                <c:pt idx="6">
                  <c:v>68.140787632516094</c:v>
                </c:pt>
                <c:pt idx="7">
                  <c:v>66.212544644031794</c:v>
                </c:pt>
                <c:pt idx="8">
                  <c:v>65.901445339681104</c:v>
                </c:pt>
                <c:pt idx="9">
                  <c:v>66.930096050787</c:v>
                </c:pt>
                <c:pt idx="10">
                  <c:v>63.466280193236699</c:v>
                </c:pt>
                <c:pt idx="11">
                  <c:v>69.235140991226402</c:v>
                </c:pt>
                <c:pt idx="12">
                  <c:v>64.018283383519304</c:v>
                </c:pt>
                <c:pt idx="13">
                  <c:v>70.789883743552494</c:v>
                </c:pt>
                <c:pt idx="14">
                  <c:v>63.177558481818593</c:v>
                </c:pt>
                <c:pt idx="15">
                  <c:v>71.420280979120903</c:v>
                </c:pt>
                <c:pt idx="16">
                  <c:v>63.767211945773305</c:v>
                </c:pt>
                <c:pt idx="17">
                  <c:v>71.239185209186701</c:v>
                </c:pt>
                <c:pt idx="18">
                  <c:v>70.955929455260303</c:v>
                </c:pt>
                <c:pt idx="19">
                  <c:v>70.499889506296697</c:v>
                </c:pt>
                <c:pt idx="20">
                  <c:v>65.720379149280191</c:v>
                </c:pt>
                <c:pt idx="21">
                  <c:v>64.860041998830795</c:v>
                </c:pt>
                <c:pt idx="22">
                  <c:v>65.093257518433703</c:v>
                </c:pt>
                <c:pt idx="23">
                  <c:v>61.913336081053608</c:v>
                </c:pt>
                <c:pt idx="24">
                  <c:v>72.60795113912269</c:v>
                </c:pt>
                <c:pt idx="25">
                  <c:v>72.854755651569207</c:v>
                </c:pt>
                <c:pt idx="26">
                  <c:v>68.104870448089599</c:v>
                </c:pt>
                <c:pt idx="27">
                  <c:v>70.515345108355305</c:v>
                </c:pt>
                <c:pt idx="28">
                  <c:v>61.1733198923326</c:v>
                </c:pt>
                <c:pt idx="29">
                  <c:v>68.810398765726504</c:v>
                </c:pt>
                <c:pt idx="30">
                  <c:v>56.419685196823401</c:v>
                </c:pt>
                <c:pt idx="31">
                  <c:v>62.276947779184098</c:v>
                </c:pt>
                <c:pt idx="32">
                  <c:v>67.040239675105795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0-4A03-A5AB-EB2AF18CF1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8915624"/>
        <c:axId val="628915952"/>
      </c:barChart>
      <c:catAx>
        <c:axId val="62891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952"/>
        <c:crosses val="autoZero"/>
        <c:auto val="1"/>
        <c:lblAlgn val="ctr"/>
        <c:lblOffset val="100"/>
        <c:noMultiLvlLbl val="0"/>
      </c:catAx>
      <c:valAx>
        <c:axId val="628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'Sa-7'!$A$2:$V$2</c:f>
          <c:strCache>
            <c:ptCount val="22"/>
            <c:pt idx="1">
              <c:v>Porcentaje de población derechohabiente que recibe ha recibido servicios de salud preventivos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'Sa-7'!$A$7:$A$39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'Sa-7'!$B$7:$B$39</c:f>
              <c:numCache>
                <c:formatCode>0.00</c:formatCode>
                <c:ptCount val="33"/>
                <c:pt idx="0">
                  <c:v>51.864291999999999</c:v>
                </c:pt>
                <c:pt idx="1">
                  <c:v>55.168317000000002</c:v>
                </c:pt>
                <c:pt idx="2">
                  <c:v>52.758512999999994</c:v>
                </c:pt>
                <c:pt idx="3">
                  <c:v>55.011593999999995</c:v>
                </c:pt>
                <c:pt idx="4">
                  <c:v>49.815753999999998</c:v>
                </c:pt>
                <c:pt idx="5">
                  <c:v>51.672642000000003</c:v>
                </c:pt>
                <c:pt idx="6">
                  <c:v>45.632001000000002</c:v>
                </c:pt>
                <c:pt idx="7">
                  <c:v>51.120593999999997</c:v>
                </c:pt>
                <c:pt idx="8">
                  <c:v>55.294925999999997</c:v>
                </c:pt>
                <c:pt idx="9">
                  <c:v>52.443567999999999</c:v>
                </c:pt>
                <c:pt idx="10">
                  <c:v>53.494381999999995</c:v>
                </c:pt>
                <c:pt idx="11">
                  <c:v>48.049595000000004</c:v>
                </c:pt>
                <c:pt idx="12">
                  <c:v>51.824978000000002</c:v>
                </c:pt>
                <c:pt idx="13">
                  <c:v>49.060893</c:v>
                </c:pt>
                <c:pt idx="14">
                  <c:v>51.201673</c:v>
                </c:pt>
                <c:pt idx="15">
                  <c:v>50.475632999999995</c:v>
                </c:pt>
                <c:pt idx="16">
                  <c:v>48.331464000000004</c:v>
                </c:pt>
                <c:pt idx="17">
                  <c:v>47.616399999999999</c:v>
                </c:pt>
                <c:pt idx="18">
                  <c:v>49.745569000000003</c:v>
                </c:pt>
                <c:pt idx="19">
                  <c:v>55.674571999999998</c:v>
                </c:pt>
                <c:pt idx="20">
                  <c:v>50.160689999999995</c:v>
                </c:pt>
                <c:pt idx="21">
                  <c:v>52.549802999999997</c:v>
                </c:pt>
                <c:pt idx="22">
                  <c:v>50.534742000000001</c:v>
                </c:pt>
                <c:pt idx="23">
                  <c:v>55.955575999999994</c:v>
                </c:pt>
                <c:pt idx="24">
                  <c:v>58.309637000000002</c:v>
                </c:pt>
                <c:pt idx="25">
                  <c:v>49.064487</c:v>
                </c:pt>
                <c:pt idx="26">
                  <c:v>49.437412999999999</c:v>
                </c:pt>
                <c:pt idx="27">
                  <c:v>52.501221000000001</c:v>
                </c:pt>
                <c:pt idx="28">
                  <c:v>53.589547000000003</c:v>
                </c:pt>
                <c:pt idx="29">
                  <c:v>50.593047999999996</c:v>
                </c:pt>
                <c:pt idx="30">
                  <c:v>54.764813000000004</c:v>
                </c:pt>
                <c:pt idx="31">
                  <c:v>49.428421999999998</c:v>
                </c:pt>
                <c:pt idx="32">
                  <c:v>51.565331999999998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6-43DB-AE69-80C42B8FB256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'Sa-7'!$A$7:$A$39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'Sa-7'!$G$7:$G$39</c:f>
              <c:numCache>
                <c:formatCode>0.00</c:formatCode>
                <c:ptCount val="33"/>
                <c:pt idx="0">
                  <c:v>49.061418000000003</c:v>
                </c:pt>
                <c:pt idx="1">
                  <c:v>54.462016000000006</c:v>
                </c:pt>
                <c:pt idx="2">
                  <c:v>52.847208999999992</c:v>
                </c:pt>
                <c:pt idx="3">
                  <c:v>48.491996</c:v>
                </c:pt>
                <c:pt idx="4">
                  <c:v>51.645171999999995</c:v>
                </c:pt>
                <c:pt idx="5">
                  <c:v>50.390621000000003</c:v>
                </c:pt>
                <c:pt idx="6">
                  <c:v>42.168709</c:v>
                </c:pt>
                <c:pt idx="7">
                  <c:v>53.589518000000005</c:v>
                </c:pt>
                <c:pt idx="8">
                  <c:v>45.496535000000002</c:v>
                </c:pt>
                <c:pt idx="9">
                  <c:v>46.925111999999999</c:v>
                </c:pt>
                <c:pt idx="10">
                  <c:v>48.474300999999997</c:v>
                </c:pt>
                <c:pt idx="11">
                  <c:v>45.040008</c:v>
                </c:pt>
                <c:pt idx="12">
                  <c:v>56.263622000000005</c:v>
                </c:pt>
                <c:pt idx="13">
                  <c:v>46.805742000000002</c:v>
                </c:pt>
                <c:pt idx="14">
                  <c:v>53.969126000000003</c:v>
                </c:pt>
                <c:pt idx="15">
                  <c:v>50.287051999999996</c:v>
                </c:pt>
                <c:pt idx="16">
                  <c:v>46.777927000000005</c:v>
                </c:pt>
                <c:pt idx="17">
                  <c:v>46.633406999999998</c:v>
                </c:pt>
                <c:pt idx="18">
                  <c:v>48.467694000000002</c:v>
                </c:pt>
                <c:pt idx="19">
                  <c:v>52.462806999999998</c:v>
                </c:pt>
                <c:pt idx="20">
                  <c:v>46.784990999999998</c:v>
                </c:pt>
                <c:pt idx="21">
                  <c:v>51.617891000000007</c:v>
                </c:pt>
                <c:pt idx="22">
                  <c:v>50.583024000000002</c:v>
                </c:pt>
                <c:pt idx="23">
                  <c:v>49.228530999999997</c:v>
                </c:pt>
                <c:pt idx="24">
                  <c:v>48.05621</c:v>
                </c:pt>
                <c:pt idx="25">
                  <c:v>47.243690000000001</c:v>
                </c:pt>
                <c:pt idx="26">
                  <c:v>48.048210000000005</c:v>
                </c:pt>
                <c:pt idx="27">
                  <c:v>46.009892000000001</c:v>
                </c:pt>
                <c:pt idx="28">
                  <c:v>56.742193999999998</c:v>
                </c:pt>
                <c:pt idx="29">
                  <c:v>46.168087</c:v>
                </c:pt>
                <c:pt idx="30">
                  <c:v>48.921661</c:v>
                </c:pt>
                <c:pt idx="31">
                  <c:v>51.073241999999993</c:v>
                </c:pt>
                <c:pt idx="32">
                  <c:v>49.210155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6-43DB-AE69-80C42B8FB256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'Sa-7'!$A$7:$A$39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'Sa-7'!$R$7:$R$39</c:f>
              <c:numCache>
                <c:formatCode>0.00</c:formatCode>
                <c:ptCount val="33"/>
                <c:pt idx="0">
                  <c:v>50.152972346613801</c:v>
                </c:pt>
                <c:pt idx="1">
                  <c:v>52.169568272842007</c:v>
                </c:pt>
                <c:pt idx="2">
                  <c:v>50.085940138625496</c:v>
                </c:pt>
                <c:pt idx="3">
                  <c:v>43.927317982023304</c:v>
                </c:pt>
                <c:pt idx="4">
                  <c:v>48.900548360876996</c:v>
                </c:pt>
                <c:pt idx="5">
                  <c:v>47.876896428144796</c:v>
                </c:pt>
                <c:pt idx="6">
                  <c:v>40.548947718699104</c:v>
                </c:pt>
                <c:pt idx="7">
                  <c:v>52.725948318248903</c:v>
                </c:pt>
                <c:pt idx="8">
                  <c:v>48.379282798449204</c:v>
                </c:pt>
                <c:pt idx="9">
                  <c:v>50.391029312430504</c:v>
                </c:pt>
                <c:pt idx="10">
                  <c:v>50.467047884324899</c:v>
                </c:pt>
                <c:pt idx="11">
                  <c:v>46.276393300494604</c:v>
                </c:pt>
                <c:pt idx="12">
                  <c:v>50.211621105762902</c:v>
                </c:pt>
                <c:pt idx="13">
                  <c:v>45.064682567606098</c:v>
                </c:pt>
                <c:pt idx="14">
                  <c:v>48.665904259474999</c:v>
                </c:pt>
                <c:pt idx="15">
                  <c:v>45.328083619572098</c:v>
                </c:pt>
                <c:pt idx="16">
                  <c:v>47.1324996845333</c:v>
                </c:pt>
                <c:pt idx="17">
                  <c:v>48.206164223157202</c:v>
                </c:pt>
                <c:pt idx="18">
                  <c:v>50.854482882005904</c:v>
                </c:pt>
                <c:pt idx="19">
                  <c:v>44.061635299583699</c:v>
                </c:pt>
                <c:pt idx="20">
                  <c:v>46.9014444666076</c:v>
                </c:pt>
                <c:pt idx="21">
                  <c:v>52.9780811013662</c:v>
                </c:pt>
                <c:pt idx="22">
                  <c:v>47.933162631187201</c:v>
                </c:pt>
                <c:pt idx="23">
                  <c:v>50.033439786930103</c:v>
                </c:pt>
                <c:pt idx="24">
                  <c:v>49.010745417440496</c:v>
                </c:pt>
                <c:pt idx="25">
                  <c:v>46.2225863700357</c:v>
                </c:pt>
                <c:pt idx="26">
                  <c:v>46.8702467206516</c:v>
                </c:pt>
                <c:pt idx="27">
                  <c:v>48.013648896840699</c:v>
                </c:pt>
                <c:pt idx="28">
                  <c:v>49.078454960911102</c:v>
                </c:pt>
                <c:pt idx="29">
                  <c:v>44.984601020680898</c:v>
                </c:pt>
                <c:pt idx="30">
                  <c:v>44.905828346171099</c:v>
                </c:pt>
                <c:pt idx="31">
                  <c:v>49.680490847526698</c:v>
                </c:pt>
                <c:pt idx="32">
                  <c:v>47.777610029720599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6-43DB-AE69-80C42B8FB2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8915624"/>
        <c:axId val="628915952"/>
      </c:barChart>
      <c:catAx>
        <c:axId val="62891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952"/>
        <c:crosses val="autoZero"/>
        <c:auto val="1"/>
        <c:lblAlgn val="ctr"/>
        <c:lblOffset val="100"/>
        <c:noMultiLvlLbl val="0"/>
      </c:catAx>
      <c:valAx>
        <c:axId val="628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'Sa-8'!$A$2:$V$2</c:f>
          <c:strCache>
            <c:ptCount val="22"/>
            <c:pt idx="1">
              <c:v>Porcentaje de población derechohabiente que no tuvo que pagar por medicamentos cuando recibió atención2 en instituciones públicas1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'Sa-8'!$A$7:$A$39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'Sa-8'!$B$7:$B$39</c:f>
              <c:numCache>
                <c:formatCode>0.00</c:formatCode>
                <c:ptCount val="33"/>
                <c:pt idx="0">
                  <c:v>88.288882000000001</c:v>
                </c:pt>
                <c:pt idx="1">
                  <c:v>93.304202000000004</c:v>
                </c:pt>
                <c:pt idx="2">
                  <c:v>95.160683999999989</c:v>
                </c:pt>
                <c:pt idx="3">
                  <c:v>92.368179999999995</c:v>
                </c:pt>
                <c:pt idx="4">
                  <c:v>90.007588999999996</c:v>
                </c:pt>
                <c:pt idx="5">
                  <c:v>93.594670999999991</c:v>
                </c:pt>
                <c:pt idx="6">
                  <c:v>86.649986999999996</c:v>
                </c:pt>
                <c:pt idx="7">
                  <c:v>95.343127999999993</c:v>
                </c:pt>
                <c:pt idx="8">
                  <c:v>93.399122000000006</c:v>
                </c:pt>
                <c:pt idx="9">
                  <c:v>95.043841</c:v>
                </c:pt>
                <c:pt idx="10">
                  <c:v>96.499835000000004</c:v>
                </c:pt>
                <c:pt idx="11">
                  <c:v>90.430462000000006</c:v>
                </c:pt>
                <c:pt idx="12">
                  <c:v>85.318852000000007</c:v>
                </c:pt>
                <c:pt idx="13">
                  <c:v>92.934362000000007</c:v>
                </c:pt>
                <c:pt idx="14">
                  <c:v>95.015715999999998</c:v>
                </c:pt>
                <c:pt idx="15">
                  <c:v>80.204173999999995</c:v>
                </c:pt>
                <c:pt idx="16">
                  <c:v>91.840297000000007</c:v>
                </c:pt>
                <c:pt idx="17">
                  <c:v>90.951444000000009</c:v>
                </c:pt>
                <c:pt idx="18">
                  <c:v>94.142928999999995</c:v>
                </c:pt>
                <c:pt idx="19">
                  <c:v>90.273584999999997</c:v>
                </c:pt>
                <c:pt idx="20">
                  <c:v>90.917756999999995</c:v>
                </c:pt>
                <c:pt idx="21">
                  <c:v>89.614577999999995</c:v>
                </c:pt>
                <c:pt idx="22">
                  <c:v>91.940759</c:v>
                </c:pt>
                <c:pt idx="23">
                  <c:v>92.966534999999993</c:v>
                </c:pt>
                <c:pt idx="24">
                  <c:v>93.826378000000005</c:v>
                </c:pt>
                <c:pt idx="25">
                  <c:v>88.792395999999997</c:v>
                </c:pt>
                <c:pt idx="26">
                  <c:v>89.083196999999998</c:v>
                </c:pt>
                <c:pt idx="27">
                  <c:v>92.913922999999997</c:v>
                </c:pt>
                <c:pt idx="28">
                  <c:v>91.093592000000001</c:v>
                </c:pt>
                <c:pt idx="29">
                  <c:v>81.66243399999999</c:v>
                </c:pt>
                <c:pt idx="30">
                  <c:v>95.196940999999995</c:v>
                </c:pt>
                <c:pt idx="31">
                  <c:v>90.670532999999992</c:v>
                </c:pt>
                <c:pt idx="32">
                  <c:v>91.371011999999993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B-4786-82B4-EBBF220EAE84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'Sa-8'!$A$7:$A$39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'Sa-8'!$G$7:$G$39</c:f>
              <c:numCache>
                <c:formatCode>0.00</c:formatCode>
                <c:ptCount val="33"/>
                <c:pt idx="0">
                  <c:v>88.579723000000001</c:v>
                </c:pt>
                <c:pt idx="1">
                  <c:v>94.668036000000001</c:v>
                </c:pt>
                <c:pt idx="2">
                  <c:v>92.608199999999997</c:v>
                </c:pt>
                <c:pt idx="3">
                  <c:v>89.475976000000003</c:v>
                </c:pt>
                <c:pt idx="4">
                  <c:v>88.51409799999999</c:v>
                </c:pt>
                <c:pt idx="5">
                  <c:v>93.188805000000002</c:v>
                </c:pt>
                <c:pt idx="6">
                  <c:v>85.972385000000003</c:v>
                </c:pt>
                <c:pt idx="7">
                  <c:v>94.764837</c:v>
                </c:pt>
                <c:pt idx="8">
                  <c:v>87.874617000000001</c:v>
                </c:pt>
                <c:pt idx="9">
                  <c:v>87.406620000000004</c:v>
                </c:pt>
                <c:pt idx="10">
                  <c:v>88.146791000000007</c:v>
                </c:pt>
                <c:pt idx="11">
                  <c:v>88.152659</c:v>
                </c:pt>
                <c:pt idx="12">
                  <c:v>82.792704999999998</c:v>
                </c:pt>
                <c:pt idx="13">
                  <c:v>90.247458000000009</c:v>
                </c:pt>
                <c:pt idx="14">
                  <c:v>89.557692000000003</c:v>
                </c:pt>
                <c:pt idx="15">
                  <c:v>84.621608000000009</c:v>
                </c:pt>
                <c:pt idx="16">
                  <c:v>90.528248000000005</c:v>
                </c:pt>
                <c:pt idx="17">
                  <c:v>84.560628000000008</c:v>
                </c:pt>
                <c:pt idx="18">
                  <c:v>96.112734000000003</c:v>
                </c:pt>
                <c:pt idx="19">
                  <c:v>84.857592999999994</c:v>
                </c:pt>
                <c:pt idx="20">
                  <c:v>90.847239999999999</c:v>
                </c:pt>
                <c:pt idx="21">
                  <c:v>90.251785999999996</c:v>
                </c:pt>
                <c:pt idx="22">
                  <c:v>90.031694000000002</c:v>
                </c:pt>
                <c:pt idx="23">
                  <c:v>92.187052999999992</c:v>
                </c:pt>
                <c:pt idx="24">
                  <c:v>88.796768</c:v>
                </c:pt>
                <c:pt idx="25">
                  <c:v>85.628115000000008</c:v>
                </c:pt>
                <c:pt idx="26">
                  <c:v>85.704318000000001</c:v>
                </c:pt>
                <c:pt idx="27">
                  <c:v>92.660222000000005</c:v>
                </c:pt>
                <c:pt idx="28">
                  <c:v>88.446641999999997</c:v>
                </c:pt>
                <c:pt idx="29">
                  <c:v>80.871155999999999</c:v>
                </c:pt>
                <c:pt idx="30">
                  <c:v>93.276667000000003</c:v>
                </c:pt>
                <c:pt idx="31">
                  <c:v>88.796987000000001</c:v>
                </c:pt>
                <c:pt idx="32">
                  <c:v>88.830990999999997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B-4786-82B4-EBBF220EAE84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'Sa-8'!$A$7:$A$39</c:f>
              <c:strCache>
                <c:ptCount val="33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Coahuila</c:v>
                </c:pt>
                <c:pt idx="5">
                  <c:v>Colima</c:v>
                </c:pt>
                <c:pt idx="6">
                  <c:v>Chiapas</c:v>
                </c:pt>
                <c:pt idx="7">
                  <c:v>Chihuahua</c:v>
                </c:pt>
                <c:pt idx="8">
                  <c:v>Ciudad de México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  <c:pt idx="32">
                  <c:v>Nacional</c:v>
                </c:pt>
              </c:strCache>
            </c:strRef>
          </c:cat>
          <c:val>
            <c:numRef>
              <c:f>'Sa-8'!$R$7:$R$39</c:f>
              <c:numCache>
                <c:formatCode>0.00</c:formatCode>
                <c:ptCount val="33"/>
                <c:pt idx="0">
                  <c:v>87.2967392239525</c:v>
                </c:pt>
                <c:pt idx="1">
                  <c:v>94.263300957119995</c:v>
                </c:pt>
                <c:pt idx="2">
                  <c:v>93.171927714426388</c:v>
                </c:pt>
                <c:pt idx="3">
                  <c:v>90.358100059559305</c:v>
                </c:pt>
                <c:pt idx="4">
                  <c:v>90.18681407211831</c:v>
                </c:pt>
                <c:pt idx="5">
                  <c:v>91.327343442617703</c:v>
                </c:pt>
                <c:pt idx="6">
                  <c:v>73.579381299372102</c:v>
                </c:pt>
                <c:pt idx="7">
                  <c:v>94.305946051276308</c:v>
                </c:pt>
                <c:pt idx="8">
                  <c:v>87.580246170043793</c:v>
                </c:pt>
                <c:pt idx="9">
                  <c:v>88.968819936043602</c:v>
                </c:pt>
                <c:pt idx="10">
                  <c:v>94.8658643593796</c:v>
                </c:pt>
                <c:pt idx="11">
                  <c:v>80.984889578822191</c:v>
                </c:pt>
                <c:pt idx="12">
                  <c:v>82.779286008005997</c:v>
                </c:pt>
                <c:pt idx="13">
                  <c:v>86.695668618015503</c:v>
                </c:pt>
                <c:pt idx="14">
                  <c:v>87.973130457172303</c:v>
                </c:pt>
                <c:pt idx="15">
                  <c:v>81.68464701678721</c:v>
                </c:pt>
                <c:pt idx="16">
                  <c:v>88.029783193727596</c:v>
                </c:pt>
                <c:pt idx="17">
                  <c:v>87.892256270088694</c:v>
                </c:pt>
                <c:pt idx="18">
                  <c:v>95.742780116718791</c:v>
                </c:pt>
                <c:pt idx="19">
                  <c:v>80.836572934867405</c:v>
                </c:pt>
                <c:pt idx="20">
                  <c:v>90.199747338885189</c:v>
                </c:pt>
                <c:pt idx="21">
                  <c:v>90.734187053607798</c:v>
                </c:pt>
                <c:pt idx="22">
                  <c:v>91.363400707100496</c:v>
                </c:pt>
                <c:pt idx="23">
                  <c:v>92.2114490407467</c:v>
                </c:pt>
                <c:pt idx="24">
                  <c:v>89.490144413825803</c:v>
                </c:pt>
                <c:pt idx="25">
                  <c:v>89.764177887925996</c:v>
                </c:pt>
                <c:pt idx="26">
                  <c:v>78.241382870605904</c:v>
                </c:pt>
                <c:pt idx="27">
                  <c:v>92.786131717043901</c:v>
                </c:pt>
                <c:pt idx="28">
                  <c:v>90.756037178091404</c:v>
                </c:pt>
                <c:pt idx="29">
                  <c:v>83.8432102303844</c:v>
                </c:pt>
                <c:pt idx="30">
                  <c:v>93.280366404057901</c:v>
                </c:pt>
                <c:pt idx="31">
                  <c:v>90.509788553926199</c:v>
                </c:pt>
                <c:pt idx="32">
                  <c:v>88.170512599793398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B-4786-82B4-EBBF220EAE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8915624"/>
        <c:axId val="628915952"/>
      </c:barChart>
      <c:catAx>
        <c:axId val="62891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952"/>
        <c:crosses val="autoZero"/>
        <c:auto val="1"/>
        <c:lblAlgn val="ctr"/>
        <c:lblOffset val="100"/>
        <c:noMultiLvlLbl val="0"/>
      </c:catAx>
      <c:valAx>
        <c:axId val="628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891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23</xdr:col>
      <xdr:colOff>503710</xdr:colOff>
      <xdr:row>77</xdr:row>
      <xdr:rowOff>44038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5D9567-FA5F-4233-97C4-6AA329ED8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23</xdr:col>
      <xdr:colOff>590796</xdr:colOff>
      <xdr:row>77</xdr:row>
      <xdr:rowOff>44038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A2D028-CE74-4498-B24B-A8F38DB00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23</xdr:col>
      <xdr:colOff>590796</xdr:colOff>
      <xdr:row>77</xdr:row>
      <xdr:rowOff>44038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FA4DFA-2D9D-415B-B1F5-F5A7879EF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23</xdr:col>
      <xdr:colOff>590796</xdr:colOff>
      <xdr:row>77</xdr:row>
      <xdr:rowOff>44038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B75556-9F38-4EFD-B221-4F42795F2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359228</xdr:colOff>
      <xdr:row>41</xdr:row>
      <xdr:rowOff>54428</xdr:rowOff>
    </xdr:from>
    <xdr:to>
      <xdr:col>10</xdr:col>
      <xdr:colOff>707570</xdr:colOff>
      <xdr:row>49</xdr:row>
      <xdr:rowOff>65313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D9FA8E-21E9-44CB-A86F-BE6D5F9F059D}"/>
            </a:ext>
          </a:extLst>
        </xdr:cNvPr>
        <xdr:cNvSpPr txBox="1"/>
      </xdr:nvSpPr>
      <xdr:spPr>
        <a:xfrm>
          <a:off x="359228" y="8186057"/>
          <a:ext cx="10134599" cy="1491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>
              <a:solidFill>
                <a:srgbClr val="FF0000"/>
              </a:solidFill>
              <a:effectLst/>
            </a:rPr>
            <a:t>OBSERVACIONES PARA</a:t>
          </a:r>
          <a:r>
            <a:rPr lang="es-MX" baseline="0">
              <a:solidFill>
                <a:srgbClr val="FF0000"/>
              </a:solidFill>
              <a:effectLst/>
            </a:rPr>
            <a:t> LA ESTIMACIÓN DE LA TASA DE MORTALIDAD INFANTIL QUE SE PUBLICA EN EL CATÁLOGO NACIONAL DE INDICADORES</a:t>
          </a:r>
          <a:endParaRPr lang="es-MX">
            <a:solidFill>
              <a:srgbClr val="FF0000"/>
            </a:solidFill>
            <a:effectLst/>
          </a:endParaRPr>
        </a:p>
        <a:p>
          <a:r>
            <a:rPr lang="es-MX">
              <a:solidFill>
                <a:srgbClr val="FF0000"/>
              </a:solidFill>
              <a:effectLst/>
            </a:rPr>
            <a:t>- Las defunciones registradas por INEGI/SALUD en: Chiapas, Guerrero, Hidalgo, Nayarit, Nuevo León, Oaxaca, San Luis Potosí, Sinaloa y Zacatecas, fueron ajustadas para corregir el subregistro que aún presentan con respecto a las defunciones estimadas por el CONAPO. Por otro lado, los nacidos vivos ocurridos del SINAC correspondiente al 2011 fueron corregidos con respecto a los nacimientos estimados por el CONAPO en las siguientes entidades: Chiapas, Chihuahua, Guerrero, Hidalgo, Oaxaca, San Luis Potosí, Sonora, Veracruz y Yucatán. La corrección de las defunciones se basa en el cálculo de un factor de ajuste que se obtiene a través de la tendencia de las diferencias porcentuales entre las defunciones estimadas del CONAPO y las defunciones registradas del INEGI/SALUD. En tanto que para los nacidos vivos se obtiene la tendencia de las diferencias porcentuales entre los nacimientos estimados del CONAPO y los nacidos vivos ocurridos del SINAC. Las defunciones registradas de INEGI/SALUD se reportan por entidad de residencia y año de registro y los nacidos vivos ocurridos del SINAC por entidad de residencia y año de ocurrencia.</a:t>
          </a:r>
          <a:br>
            <a:rPr lang="es-MX">
              <a:solidFill>
                <a:srgbClr val="FF0000"/>
              </a:solidFill>
            </a:rPr>
          </a:br>
          <a:endParaRPr lang="es-MX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23</xdr:col>
      <xdr:colOff>547253</xdr:colOff>
      <xdr:row>77</xdr:row>
      <xdr:rowOff>44038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72A2A0-BAA7-4B27-965E-CE420944D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23</xdr:col>
      <xdr:colOff>590796</xdr:colOff>
      <xdr:row>81</xdr:row>
      <xdr:rowOff>44038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53920C-961C-4F7B-8931-4FEBF328B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25B4-FB95-4F5F-A60E-794C7395B7A6}">
  <sheetPr>
    <tabColor rgb="FF92D050"/>
  </sheetPr>
  <dimension ref="A1:P42"/>
  <sheetViews>
    <sheetView tabSelected="1" zoomScale="85" zoomScaleNormal="85" workbookViewId="0">
      <selection activeCell="N1" sqref="N1:P1"/>
    </sheetView>
  </sheetViews>
  <sheetFormatPr baseColWidth="10" defaultRowHeight="15" x14ac:dyDescent="0.25"/>
  <cols>
    <col min="1" max="1" width="28.28515625" customWidth="1"/>
    <col min="2" max="11" width="12.7109375" customWidth="1"/>
    <col min="13" max="14" width="11.5703125" customWidth="1"/>
    <col min="15" max="15" width="13.7109375" customWidth="1"/>
    <col min="16" max="16" width="16.5703125" customWidth="1"/>
  </cols>
  <sheetData>
    <row r="1" spans="1:16" x14ac:dyDescent="0.25">
      <c r="L1" s="44"/>
      <c r="M1" s="44"/>
      <c r="N1" s="44"/>
      <c r="O1" s="44"/>
      <c r="P1" s="44"/>
    </row>
    <row r="2" spans="1:16" ht="33.950000000000003" customHeight="1" x14ac:dyDescent="0.25">
      <c r="A2" s="48" t="s">
        <v>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9"/>
      <c r="N2" s="49"/>
      <c r="O2" s="49"/>
      <c r="P2" s="49"/>
    </row>
    <row r="3" spans="1:16" ht="6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16" ht="15.95" customHeight="1" thickBot="1" x14ac:dyDescent="0.3">
      <c r="A4" s="11"/>
      <c r="B4" s="54">
        <v>2010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</row>
    <row r="5" spans="1:16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  <c r="L5" s="50" t="s">
        <v>40</v>
      </c>
      <c r="M5" s="50" t="s">
        <v>0</v>
      </c>
      <c r="N5" s="50" t="s">
        <v>36</v>
      </c>
      <c r="O5" s="52" t="s">
        <v>37</v>
      </c>
      <c r="P5" s="53"/>
    </row>
    <row r="6" spans="1:16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</row>
    <row r="7" spans="1:16" x14ac:dyDescent="0.25">
      <c r="A7" s="1" t="s">
        <v>3</v>
      </c>
      <c r="B7" s="3">
        <v>80.305170000000004</v>
      </c>
      <c r="C7" s="3">
        <v>1.2862199999999999</v>
      </c>
      <c r="D7" s="12">
        <v>7185</v>
      </c>
      <c r="E7" s="12">
        <v>962121</v>
      </c>
      <c r="F7" s="12">
        <v>1198081</v>
      </c>
      <c r="G7" s="26">
        <v>87.858969999999999</v>
      </c>
      <c r="H7" s="26">
        <v>0.74508700000000005</v>
      </c>
      <c r="I7" s="27">
        <v>9302</v>
      </c>
      <c r="J7" s="27">
        <v>1150891</v>
      </c>
      <c r="K7" s="27">
        <v>1309930</v>
      </c>
      <c r="L7" s="26">
        <v>88.595669999999998</v>
      </c>
      <c r="M7" s="26">
        <v>0.64803200000000005</v>
      </c>
      <c r="N7" s="27">
        <v>9017</v>
      </c>
      <c r="O7" s="27">
        <v>1189474</v>
      </c>
      <c r="P7" s="27">
        <v>1342587</v>
      </c>
    </row>
    <row r="8" spans="1:16" x14ac:dyDescent="0.25">
      <c r="A8" s="1" t="s">
        <v>4</v>
      </c>
      <c r="B8" s="3">
        <v>68.643780000000007</v>
      </c>
      <c r="C8" s="3">
        <v>1.9330499999999999</v>
      </c>
      <c r="D8" s="12">
        <v>6356</v>
      </c>
      <c r="E8" s="12">
        <v>2220881</v>
      </c>
      <c r="F8" s="12">
        <v>3235371</v>
      </c>
      <c r="G8" s="26">
        <v>82.706379999999996</v>
      </c>
      <c r="H8" s="26">
        <v>1.0004200000000001</v>
      </c>
      <c r="I8" s="27">
        <v>12435</v>
      </c>
      <c r="J8" s="27">
        <v>2935514</v>
      </c>
      <c r="K8" s="27">
        <v>3549320</v>
      </c>
      <c r="L8" s="26">
        <v>83.139430000000004</v>
      </c>
      <c r="M8" s="26">
        <v>1.00536</v>
      </c>
      <c r="N8" s="27">
        <v>11413</v>
      </c>
      <c r="O8" s="27">
        <v>3033023</v>
      </c>
      <c r="P8" s="27">
        <v>3648116</v>
      </c>
    </row>
    <row r="9" spans="1:16" x14ac:dyDescent="0.25">
      <c r="A9" s="1" t="s">
        <v>5</v>
      </c>
      <c r="B9" s="3">
        <v>79.820660000000004</v>
      </c>
      <c r="C9" s="3">
        <v>2.4835199999999999</v>
      </c>
      <c r="D9" s="12">
        <v>6207</v>
      </c>
      <c r="E9" s="12">
        <v>522696</v>
      </c>
      <c r="F9" s="12">
        <v>654838</v>
      </c>
      <c r="G9" s="26">
        <v>87.536550000000005</v>
      </c>
      <c r="H9" s="26">
        <v>0.74580100000000005</v>
      </c>
      <c r="I9" s="27">
        <v>7526</v>
      </c>
      <c r="J9" s="27">
        <v>694887</v>
      </c>
      <c r="K9" s="27">
        <v>793825</v>
      </c>
      <c r="L9" s="26">
        <v>89.252510000000001</v>
      </c>
      <c r="M9" s="26">
        <v>0.65378599999999998</v>
      </c>
      <c r="N9" s="27">
        <v>7756</v>
      </c>
      <c r="O9" s="27">
        <v>749431</v>
      </c>
      <c r="P9" s="27">
        <v>839675</v>
      </c>
    </row>
    <row r="10" spans="1:16" x14ac:dyDescent="0.25">
      <c r="A10" s="1" t="s">
        <v>6</v>
      </c>
      <c r="B10" s="3">
        <v>80.782269999999997</v>
      </c>
      <c r="C10" s="3">
        <v>1.4457800000000001</v>
      </c>
      <c r="D10" s="12">
        <v>6977</v>
      </c>
      <c r="E10" s="12">
        <v>680257</v>
      </c>
      <c r="F10" s="12">
        <v>842087</v>
      </c>
      <c r="G10" s="26">
        <v>89.257109999999997</v>
      </c>
      <c r="H10" s="26">
        <v>0.70001599999999997</v>
      </c>
      <c r="I10" s="27">
        <v>6385</v>
      </c>
      <c r="J10" s="27">
        <v>826004</v>
      </c>
      <c r="K10" s="27">
        <v>925421</v>
      </c>
      <c r="L10" s="26">
        <v>88.302480000000003</v>
      </c>
      <c r="M10" s="26">
        <v>1.7118500000000001</v>
      </c>
      <c r="N10" s="27">
        <v>6799</v>
      </c>
      <c r="O10" s="27">
        <v>840886</v>
      </c>
      <c r="P10" s="27">
        <v>952279</v>
      </c>
    </row>
    <row r="11" spans="1:16" x14ac:dyDescent="0.25">
      <c r="A11" s="1" t="s">
        <v>7</v>
      </c>
      <c r="B11" s="3">
        <v>82.431910000000002</v>
      </c>
      <c r="C11" s="3">
        <v>1.1736200000000001</v>
      </c>
      <c r="D11" s="12">
        <v>6712</v>
      </c>
      <c r="E11" s="12">
        <v>2299875</v>
      </c>
      <c r="F11" s="12">
        <v>2790030</v>
      </c>
      <c r="G11" s="26">
        <v>87.200130000000001</v>
      </c>
      <c r="H11" s="26">
        <v>0.67142299999999999</v>
      </c>
      <c r="I11" s="27">
        <v>12023</v>
      </c>
      <c r="J11" s="27">
        <v>2621071</v>
      </c>
      <c r="K11" s="27">
        <v>3005811</v>
      </c>
      <c r="L11" s="26">
        <v>86.79862</v>
      </c>
      <c r="M11" s="26">
        <v>0.63389099999999998</v>
      </c>
      <c r="N11" s="27">
        <v>11582</v>
      </c>
      <c r="O11" s="27">
        <v>2667767</v>
      </c>
      <c r="P11" s="27">
        <v>3073513</v>
      </c>
    </row>
    <row r="12" spans="1:16" x14ac:dyDescent="0.25">
      <c r="A12" s="1" t="s">
        <v>8</v>
      </c>
      <c r="B12" s="3">
        <v>83.594409999999996</v>
      </c>
      <c r="C12" s="3">
        <v>1.14856</v>
      </c>
      <c r="D12" s="12">
        <v>6128</v>
      </c>
      <c r="E12" s="12">
        <v>554832</v>
      </c>
      <c r="F12" s="12">
        <v>663719</v>
      </c>
      <c r="G12" s="26">
        <v>88.134889999999999</v>
      </c>
      <c r="H12" s="26">
        <v>0.77868899999999996</v>
      </c>
      <c r="I12" s="27">
        <v>9196</v>
      </c>
      <c r="J12" s="27">
        <v>651717</v>
      </c>
      <c r="K12" s="27">
        <v>739454</v>
      </c>
      <c r="L12" s="26">
        <v>89.163889999999995</v>
      </c>
      <c r="M12" s="26">
        <v>0.67147900000000005</v>
      </c>
      <c r="N12" s="27">
        <v>9265</v>
      </c>
      <c r="O12" s="27">
        <v>680588</v>
      </c>
      <c r="P12" s="27">
        <v>763300</v>
      </c>
    </row>
    <row r="13" spans="1:16" x14ac:dyDescent="0.25">
      <c r="A13" s="1" t="s">
        <v>9</v>
      </c>
      <c r="B13" s="3">
        <v>64.612129999999993</v>
      </c>
      <c r="C13" s="3">
        <v>2.9128599999999998</v>
      </c>
      <c r="D13" s="12">
        <v>11814</v>
      </c>
      <c r="E13" s="12">
        <v>3182977</v>
      </c>
      <c r="F13" s="12">
        <v>4926284</v>
      </c>
      <c r="G13" s="26">
        <v>84.961560000000006</v>
      </c>
      <c r="H13" s="26">
        <v>0.97347799999999995</v>
      </c>
      <c r="I13" s="27">
        <v>7383</v>
      </c>
      <c r="J13" s="27">
        <v>4534527</v>
      </c>
      <c r="K13" s="27">
        <v>5337151</v>
      </c>
      <c r="L13" s="26">
        <v>82.407749999999993</v>
      </c>
      <c r="M13" s="26">
        <v>1.22821</v>
      </c>
      <c r="N13" s="27">
        <v>7207</v>
      </c>
      <c r="O13" s="27">
        <v>4502217</v>
      </c>
      <c r="P13" s="27">
        <v>5463342</v>
      </c>
    </row>
    <row r="14" spans="1:16" x14ac:dyDescent="0.25">
      <c r="A14" s="1" t="s">
        <v>10</v>
      </c>
      <c r="B14" s="3">
        <v>81.475009999999997</v>
      </c>
      <c r="C14" s="3">
        <v>1.44425</v>
      </c>
      <c r="D14" s="12">
        <v>6056</v>
      </c>
      <c r="E14" s="12">
        <v>2879642</v>
      </c>
      <c r="F14" s="12">
        <v>3534387</v>
      </c>
      <c r="G14" s="26">
        <v>87.763249999999999</v>
      </c>
      <c r="H14" s="26">
        <v>0.66820100000000004</v>
      </c>
      <c r="I14" s="27">
        <v>10582</v>
      </c>
      <c r="J14" s="27">
        <v>3297276</v>
      </c>
      <c r="K14" s="27">
        <v>3757012</v>
      </c>
      <c r="L14" s="26">
        <v>88.694239999999994</v>
      </c>
      <c r="M14" s="26">
        <v>0.59918700000000003</v>
      </c>
      <c r="N14" s="27">
        <v>12517</v>
      </c>
      <c r="O14" s="27">
        <v>3394222</v>
      </c>
      <c r="P14" s="27">
        <v>3826880</v>
      </c>
    </row>
    <row r="15" spans="1:16" x14ac:dyDescent="0.25">
      <c r="A15" s="1" t="s">
        <v>11</v>
      </c>
      <c r="B15" s="3">
        <v>67.537949999999995</v>
      </c>
      <c r="C15" s="3">
        <v>2.1267100000000001</v>
      </c>
      <c r="D15" s="12">
        <v>9679</v>
      </c>
      <c r="E15" s="12">
        <v>6003131</v>
      </c>
      <c r="F15" s="12">
        <v>8888530</v>
      </c>
      <c r="G15" s="26">
        <v>80.365369999999999</v>
      </c>
      <c r="H15" s="26">
        <v>1.1536200000000001</v>
      </c>
      <c r="I15" s="27">
        <v>5710</v>
      </c>
      <c r="J15" s="27">
        <v>7089708</v>
      </c>
      <c r="K15" s="27">
        <v>8821845</v>
      </c>
      <c r="L15" s="26">
        <v>79.942260000000005</v>
      </c>
      <c r="M15" s="26">
        <v>1.0902000000000001</v>
      </c>
      <c r="N15" s="27">
        <v>7462</v>
      </c>
      <c r="O15" s="27">
        <v>7019982</v>
      </c>
      <c r="P15" s="27">
        <v>8781315</v>
      </c>
    </row>
    <row r="16" spans="1:16" x14ac:dyDescent="0.25">
      <c r="A16" s="1" t="s">
        <v>12</v>
      </c>
      <c r="B16" s="3">
        <v>72.527780000000007</v>
      </c>
      <c r="C16" s="3">
        <v>2.1684299999999999</v>
      </c>
      <c r="D16" s="12">
        <v>6871</v>
      </c>
      <c r="E16" s="12">
        <v>1215245</v>
      </c>
      <c r="F16" s="12">
        <v>1675558</v>
      </c>
      <c r="G16" s="26">
        <v>85.907409999999999</v>
      </c>
      <c r="H16" s="26">
        <v>0.85627600000000004</v>
      </c>
      <c r="I16" s="27">
        <v>7462</v>
      </c>
      <c r="J16" s="27">
        <v>1535588</v>
      </c>
      <c r="K16" s="27">
        <v>1787492</v>
      </c>
      <c r="L16" s="26">
        <v>86.93723</v>
      </c>
      <c r="M16" s="26">
        <v>0.82660999999999996</v>
      </c>
      <c r="N16" s="27">
        <v>8440</v>
      </c>
      <c r="O16" s="27">
        <v>1582901</v>
      </c>
      <c r="P16" s="27">
        <v>1820740</v>
      </c>
    </row>
    <row r="17" spans="1:16" x14ac:dyDescent="0.25">
      <c r="A17" s="1" t="s">
        <v>13</v>
      </c>
      <c r="B17" s="3">
        <v>74.726680000000002</v>
      </c>
      <c r="C17" s="3">
        <v>1.9370099999999999</v>
      </c>
      <c r="D17" s="12">
        <v>7810</v>
      </c>
      <c r="E17" s="12">
        <v>4164752</v>
      </c>
      <c r="F17" s="12">
        <v>5573313</v>
      </c>
      <c r="G17" s="26">
        <v>86.554230000000004</v>
      </c>
      <c r="H17" s="26">
        <v>0.81741200000000003</v>
      </c>
      <c r="I17" s="27">
        <v>9664</v>
      </c>
      <c r="J17" s="27">
        <v>5087250</v>
      </c>
      <c r="K17" s="27">
        <v>5877529</v>
      </c>
      <c r="L17" s="26">
        <v>86.340580000000003</v>
      </c>
      <c r="M17" s="26">
        <v>0.78219099999999997</v>
      </c>
      <c r="N17" s="27">
        <v>10539</v>
      </c>
      <c r="O17" s="27">
        <v>5150188</v>
      </c>
      <c r="P17" s="27">
        <v>5964968</v>
      </c>
    </row>
    <row r="18" spans="1:16" x14ac:dyDescent="0.25">
      <c r="A18" s="1" t="s">
        <v>14</v>
      </c>
      <c r="B18" s="3">
        <v>61.078319999999998</v>
      </c>
      <c r="C18" s="3">
        <v>2.8526199999999999</v>
      </c>
      <c r="D18" s="12">
        <v>7275</v>
      </c>
      <c r="E18" s="12">
        <v>2106096</v>
      </c>
      <c r="F18" s="12">
        <v>3448189</v>
      </c>
      <c r="G18" s="26">
        <v>86.678049999999999</v>
      </c>
      <c r="H18" s="26">
        <v>0.72563999999999995</v>
      </c>
      <c r="I18" s="27">
        <v>6183</v>
      </c>
      <c r="J18" s="27">
        <v>3115099</v>
      </c>
      <c r="K18" s="27">
        <v>3593873</v>
      </c>
      <c r="L18" s="26">
        <v>86.220320000000001</v>
      </c>
      <c r="M18" s="26">
        <v>0.84288700000000005</v>
      </c>
      <c r="N18" s="27">
        <v>7261</v>
      </c>
      <c r="O18" s="27">
        <v>3128963</v>
      </c>
      <c r="P18" s="27">
        <v>3629032</v>
      </c>
    </row>
    <row r="19" spans="1:16" x14ac:dyDescent="0.25">
      <c r="A19" s="1" t="s">
        <v>15</v>
      </c>
      <c r="B19" s="3">
        <v>70.220179999999999</v>
      </c>
      <c r="C19" s="3">
        <v>2.82795</v>
      </c>
      <c r="D19" s="12">
        <v>6983</v>
      </c>
      <c r="E19" s="12">
        <v>1897234</v>
      </c>
      <c r="F19" s="12">
        <v>2701836</v>
      </c>
      <c r="G19" s="26">
        <v>85.570030000000003</v>
      </c>
      <c r="H19" s="26">
        <v>1.0792999999999999</v>
      </c>
      <c r="I19" s="27">
        <v>6944</v>
      </c>
      <c r="J19" s="27">
        <v>2499866</v>
      </c>
      <c r="K19" s="27">
        <v>2921427</v>
      </c>
      <c r="L19" s="26">
        <v>85.567220000000006</v>
      </c>
      <c r="M19" s="26">
        <v>0.88119599999999998</v>
      </c>
      <c r="N19" s="27">
        <v>6721</v>
      </c>
      <c r="O19" s="27">
        <v>2558719</v>
      </c>
      <c r="P19" s="27">
        <v>2990303</v>
      </c>
    </row>
    <row r="20" spans="1:16" x14ac:dyDescent="0.25">
      <c r="A20" s="1" t="s">
        <v>16</v>
      </c>
      <c r="B20" s="3">
        <v>68.121729999999999</v>
      </c>
      <c r="C20" s="3">
        <v>2.15096</v>
      </c>
      <c r="D20" s="12">
        <v>7141</v>
      </c>
      <c r="E20" s="12">
        <v>5086923</v>
      </c>
      <c r="F20" s="12">
        <v>7467401</v>
      </c>
      <c r="G20" s="26">
        <v>82.417609999999996</v>
      </c>
      <c r="H20" s="26">
        <v>0.98985800000000002</v>
      </c>
      <c r="I20" s="27">
        <v>7621</v>
      </c>
      <c r="J20" s="27">
        <v>6633488</v>
      </c>
      <c r="K20" s="27">
        <v>8048629</v>
      </c>
      <c r="L20" s="26">
        <v>80.648740000000004</v>
      </c>
      <c r="M20" s="26">
        <v>1.1531800000000001</v>
      </c>
      <c r="N20" s="27">
        <v>7760</v>
      </c>
      <c r="O20" s="27">
        <v>6631497</v>
      </c>
      <c r="P20" s="27">
        <v>8222691</v>
      </c>
    </row>
    <row r="21" spans="1:16" x14ac:dyDescent="0.25">
      <c r="A21" s="1" t="s">
        <v>17</v>
      </c>
      <c r="B21" s="3">
        <v>69.279480000000007</v>
      </c>
      <c r="C21" s="3">
        <v>1.9492100000000001</v>
      </c>
      <c r="D21" s="12">
        <v>11244</v>
      </c>
      <c r="E21" s="12">
        <v>10841501</v>
      </c>
      <c r="F21" s="12">
        <v>15648936</v>
      </c>
      <c r="G21" s="26">
        <v>84.478549999999998</v>
      </c>
      <c r="H21" s="26">
        <v>0.86807699999999999</v>
      </c>
      <c r="I21" s="27">
        <v>11050</v>
      </c>
      <c r="J21" s="27">
        <v>14522471</v>
      </c>
      <c r="K21" s="27">
        <v>17190721</v>
      </c>
      <c r="L21" s="26">
        <v>80.246009999999998</v>
      </c>
      <c r="M21" s="26">
        <v>1.0680400000000001</v>
      </c>
      <c r="N21" s="27">
        <v>10982</v>
      </c>
      <c r="O21" s="27">
        <v>14176886</v>
      </c>
      <c r="P21" s="27">
        <v>17666779</v>
      </c>
    </row>
    <row r="22" spans="1:16" x14ac:dyDescent="0.25">
      <c r="A22" s="1" t="s">
        <v>18</v>
      </c>
      <c r="B22" s="3">
        <v>61.75141</v>
      </c>
      <c r="C22" s="3">
        <v>3.5706899999999999</v>
      </c>
      <c r="D22" s="12">
        <v>7175</v>
      </c>
      <c r="E22" s="12">
        <v>2736015</v>
      </c>
      <c r="F22" s="12">
        <v>4430692</v>
      </c>
      <c r="G22" s="26">
        <v>77.22354</v>
      </c>
      <c r="H22" s="26">
        <v>1.32108</v>
      </c>
      <c r="I22" s="27">
        <v>7080</v>
      </c>
      <c r="J22" s="27">
        <v>3580634</v>
      </c>
      <c r="K22" s="27">
        <v>4636713</v>
      </c>
      <c r="L22" s="26">
        <v>78.805599999999998</v>
      </c>
      <c r="M22" s="26">
        <v>1.3372599999999999</v>
      </c>
      <c r="N22" s="27">
        <v>6720</v>
      </c>
      <c r="O22" s="27">
        <v>3700142</v>
      </c>
      <c r="P22" s="27">
        <v>4695278</v>
      </c>
    </row>
    <row r="23" spans="1:16" x14ac:dyDescent="0.25">
      <c r="A23" s="1" t="s">
        <v>19</v>
      </c>
      <c r="B23" s="3">
        <v>70.068659999999994</v>
      </c>
      <c r="C23" s="3">
        <v>1.77379</v>
      </c>
      <c r="D23" s="12">
        <v>6421</v>
      </c>
      <c r="E23" s="12">
        <v>1267404</v>
      </c>
      <c r="F23" s="12">
        <v>1808803</v>
      </c>
      <c r="G23" s="26">
        <v>84.957149999999999</v>
      </c>
      <c r="H23" s="26">
        <v>0.88014400000000004</v>
      </c>
      <c r="I23" s="27">
        <v>7516</v>
      </c>
      <c r="J23" s="27">
        <v>1656204</v>
      </c>
      <c r="K23" s="27">
        <v>1949458</v>
      </c>
      <c r="L23" s="26">
        <v>83.200469999999996</v>
      </c>
      <c r="M23" s="26">
        <v>0.87721499999999997</v>
      </c>
      <c r="N23" s="27">
        <v>7224</v>
      </c>
      <c r="O23" s="27">
        <v>1658856</v>
      </c>
      <c r="P23" s="27">
        <v>1993806</v>
      </c>
    </row>
    <row r="24" spans="1:16" x14ac:dyDescent="0.25">
      <c r="A24" s="1" t="s">
        <v>20</v>
      </c>
      <c r="B24" s="3">
        <v>77.161000000000001</v>
      </c>
      <c r="C24" s="3">
        <v>2.1122299999999998</v>
      </c>
      <c r="D24" s="12">
        <v>6863</v>
      </c>
      <c r="E24" s="12">
        <v>860545</v>
      </c>
      <c r="F24" s="12">
        <v>1115259</v>
      </c>
      <c r="G24" s="26">
        <v>84.950760000000002</v>
      </c>
      <c r="H24" s="26">
        <v>0.916516</v>
      </c>
      <c r="I24" s="27">
        <v>6607</v>
      </c>
      <c r="J24" s="27">
        <v>1064286</v>
      </c>
      <c r="K24" s="27">
        <v>1252827</v>
      </c>
      <c r="L24" s="26">
        <v>86.345470000000006</v>
      </c>
      <c r="M24" s="26">
        <v>0.89610500000000004</v>
      </c>
      <c r="N24" s="27">
        <v>6052</v>
      </c>
      <c r="O24" s="27">
        <v>1119855</v>
      </c>
      <c r="P24" s="27">
        <v>1296947</v>
      </c>
    </row>
    <row r="25" spans="1:16" x14ac:dyDescent="0.25">
      <c r="A25" s="1" t="s">
        <v>21</v>
      </c>
      <c r="B25" s="3">
        <v>81.39528</v>
      </c>
      <c r="C25" s="3">
        <v>1.1222300000000001</v>
      </c>
      <c r="D25" s="12">
        <v>6548</v>
      </c>
      <c r="E25" s="12">
        <v>3851146</v>
      </c>
      <c r="F25" s="12">
        <v>4731412</v>
      </c>
      <c r="G25" s="26">
        <v>86.67559</v>
      </c>
      <c r="H25" s="26">
        <v>0.82842400000000005</v>
      </c>
      <c r="I25" s="27">
        <v>10548</v>
      </c>
      <c r="J25" s="27">
        <v>4488851</v>
      </c>
      <c r="K25" s="27">
        <v>5178910</v>
      </c>
      <c r="L25" s="26">
        <v>87.040220000000005</v>
      </c>
      <c r="M25" s="26">
        <v>0.78264</v>
      </c>
      <c r="N25" s="27">
        <v>10446</v>
      </c>
      <c r="O25" s="27">
        <v>4631672</v>
      </c>
      <c r="P25" s="27">
        <v>5321301</v>
      </c>
    </row>
    <row r="26" spans="1:16" x14ac:dyDescent="0.25">
      <c r="A26" s="1" t="s">
        <v>22</v>
      </c>
      <c r="B26" s="3">
        <v>61.492429999999999</v>
      </c>
      <c r="C26" s="3">
        <v>3.3450299999999999</v>
      </c>
      <c r="D26" s="12">
        <v>7643</v>
      </c>
      <c r="E26" s="12">
        <v>2383281</v>
      </c>
      <c r="F26" s="12">
        <v>3875731</v>
      </c>
      <c r="G26" s="26">
        <v>84.124340000000004</v>
      </c>
      <c r="H26" s="26">
        <v>1.04596</v>
      </c>
      <c r="I26" s="27">
        <v>7067</v>
      </c>
      <c r="J26" s="27">
        <v>3402371</v>
      </c>
      <c r="K26" s="27">
        <v>4044455</v>
      </c>
      <c r="L26" s="26">
        <v>83.743279999999999</v>
      </c>
      <c r="M26" s="26">
        <v>0.82944300000000004</v>
      </c>
      <c r="N26" s="27">
        <v>8139</v>
      </c>
      <c r="O26" s="27">
        <v>3426256</v>
      </c>
      <c r="P26" s="27">
        <v>4091380</v>
      </c>
    </row>
    <row r="27" spans="1:16" x14ac:dyDescent="0.25">
      <c r="A27" s="1" t="s">
        <v>23</v>
      </c>
      <c r="B27" s="3">
        <v>59.561109999999999</v>
      </c>
      <c r="C27" s="3">
        <v>2.88611</v>
      </c>
      <c r="D27" s="12">
        <v>7498</v>
      </c>
      <c r="E27" s="12">
        <v>3503218</v>
      </c>
      <c r="F27" s="12">
        <v>5881720</v>
      </c>
      <c r="G27" s="26">
        <v>82.621759999999995</v>
      </c>
      <c r="H27" s="26">
        <v>1.0421800000000001</v>
      </c>
      <c r="I27" s="27">
        <v>8023</v>
      </c>
      <c r="J27" s="27">
        <v>5182197</v>
      </c>
      <c r="K27" s="27">
        <v>6272194</v>
      </c>
      <c r="L27" s="26">
        <v>79.196960000000004</v>
      </c>
      <c r="M27" s="26">
        <v>1.40367</v>
      </c>
      <c r="N27" s="27">
        <v>7136</v>
      </c>
      <c r="O27" s="27">
        <v>5059169</v>
      </c>
      <c r="P27" s="27">
        <v>6388085</v>
      </c>
    </row>
    <row r="28" spans="1:16" x14ac:dyDescent="0.25">
      <c r="A28" s="1" t="s">
        <v>24</v>
      </c>
      <c r="B28" s="3">
        <v>77.931939999999997</v>
      </c>
      <c r="C28" s="3">
        <v>1.2098599999999999</v>
      </c>
      <c r="D28" s="12">
        <v>7094</v>
      </c>
      <c r="E28" s="12">
        <v>1443439</v>
      </c>
      <c r="F28" s="12">
        <v>1852179</v>
      </c>
      <c r="G28" s="26">
        <v>86.825689999999994</v>
      </c>
      <c r="H28" s="26">
        <v>0.80376300000000001</v>
      </c>
      <c r="I28" s="27">
        <v>8299</v>
      </c>
      <c r="J28" s="27">
        <v>1773610</v>
      </c>
      <c r="K28" s="27">
        <v>2042725</v>
      </c>
      <c r="L28" s="26">
        <v>88.165959999999998</v>
      </c>
      <c r="M28" s="26">
        <v>0.63940399999999997</v>
      </c>
      <c r="N28" s="27">
        <v>11678</v>
      </c>
      <c r="O28" s="27">
        <v>1851493</v>
      </c>
      <c r="P28" s="27">
        <v>2100009</v>
      </c>
    </row>
    <row r="29" spans="1:16" x14ac:dyDescent="0.25">
      <c r="A29" s="1" t="s">
        <v>25</v>
      </c>
      <c r="B29" s="3">
        <v>75.683819999999997</v>
      </c>
      <c r="C29" s="3">
        <v>1.4388000000000001</v>
      </c>
      <c r="D29" s="12">
        <v>5975</v>
      </c>
      <c r="E29" s="12">
        <v>1031043</v>
      </c>
      <c r="F29" s="12">
        <v>1362303</v>
      </c>
      <c r="G29" s="26">
        <v>82.373199999999997</v>
      </c>
      <c r="H29" s="26">
        <v>1.38819</v>
      </c>
      <c r="I29" s="27">
        <v>6185</v>
      </c>
      <c r="J29" s="27">
        <v>1345072</v>
      </c>
      <c r="K29" s="27">
        <v>1632900</v>
      </c>
      <c r="L29" s="26">
        <v>84.364500000000007</v>
      </c>
      <c r="M29" s="26">
        <v>0.92648200000000003</v>
      </c>
      <c r="N29" s="27">
        <v>6065</v>
      </c>
      <c r="O29" s="27">
        <v>1453235</v>
      </c>
      <c r="P29" s="27">
        <v>1722567</v>
      </c>
    </row>
    <row r="30" spans="1:16" x14ac:dyDescent="0.25">
      <c r="A30" s="1" t="s">
        <v>26</v>
      </c>
      <c r="B30" s="3">
        <v>80.969930000000005</v>
      </c>
      <c r="C30" s="3">
        <v>1.4610399999999999</v>
      </c>
      <c r="D30" s="12">
        <v>7143</v>
      </c>
      <c r="E30" s="12">
        <v>2125128</v>
      </c>
      <c r="F30" s="12">
        <v>2624589</v>
      </c>
      <c r="G30" s="26">
        <v>90.910150000000002</v>
      </c>
      <c r="H30" s="26">
        <v>0.63718399999999997</v>
      </c>
      <c r="I30" s="27">
        <v>6338</v>
      </c>
      <c r="J30" s="27">
        <v>2531803</v>
      </c>
      <c r="K30" s="27">
        <v>2784951</v>
      </c>
      <c r="L30" s="26">
        <v>91.043009999999995</v>
      </c>
      <c r="M30" s="26">
        <v>0.62305999999999995</v>
      </c>
      <c r="N30" s="27">
        <v>8021</v>
      </c>
      <c r="O30" s="27">
        <v>2578206</v>
      </c>
      <c r="P30" s="27">
        <v>2831855</v>
      </c>
    </row>
    <row r="31" spans="1:16" x14ac:dyDescent="0.25">
      <c r="A31" s="1" t="s">
        <v>27</v>
      </c>
      <c r="B31" s="3">
        <v>78.648480000000006</v>
      </c>
      <c r="C31" s="3">
        <v>1.33657</v>
      </c>
      <c r="D31" s="12">
        <v>7026</v>
      </c>
      <c r="E31" s="12">
        <v>2249171</v>
      </c>
      <c r="F31" s="12">
        <v>2859777</v>
      </c>
      <c r="G31" s="26">
        <v>87.790080000000003</v>
      </c>
      <c r="H31" s="26">
        <v>0.62981500000000001</v>
      </c>
      <c r="I31" s="27">
        <v>10755</v>
      </c>
      <c r="J31" s="27">
        <v>2649330</v>
      </c>
      <c r="K31" s="27">
        <v>3017801</v>
      </c>
      <c r="L31" s="26">
        <v>86.839650000000006</v>
      </c>
      <c r="M31" s="26">
        <v>0.74239100000000002</v>
      </c>
      <c r="N31" s="27">
        <v>10229</v>
      </c>
      <c r="O31" s="27">
        <v>2662885</v>
      </c>
      <c r="P31" s="27">
        <v>3066439</v>
      </c>
    </row>
    <row r="32" spans="1:16" x14ac:dyDescent="0.25">
      <c r="A32" s="1" t="s">
        <v>28</v>
      </c>
      <c r="B32" s="3">
        <v>77.295940000000002</v>
      </c>
      <c r="C32" s="3">
        <v>1.7072000000000001</v>
      </c>
      <c r="D32" s="12">
        <v>6930</v>
      </c>
      <c r="E32" s="12">
        <v>2110619</v>
      </c>
      <c r="F32" s="12">
        <v>2730569</v>
      </c>
      <c r="G32" s="26">
        <v>85.311670000000007</v>
      </c>
      <c r="H32" s="26">
        <v>0.76105400000000001</v>
      </c>
      <c r="I32" s="27">
        <v>7844</v>
      </c>
      <c r="J32" s="27">
        <v>2545621</v>
      </c>
      <c r="K32" s="27">
        <v>2983907</v>
      </c>
      <c r="L32" s="26">
        <v>87.366470000000007</v>
      </c>
      <c r="M32" s="26">
        <v>0.84975699999999998</v>
      </c>
      <c r="N32" s="27">
        <v>7216</v>
      </c>
      <c r="O32" s="27">
        <v>2675129</v>
      </c>
      <c r="P32" s="27">
        <v>3061963</v>
      </c>
    </row>
    <row r="33" spans="1:16" x14ac:dyDescent="0.25">
      <c r="A33" s="1" t="s">
        <v>29</v>
      </c>
      <c r="B33" s="3">
        <v>76.092399999999998</v>
      </c>
      <c r="C33" s="3">
        <v>2.0427300000000002</v>
      </c>
      <c r="D33" s="12">
        <v>6951</v>
      </c>
      <c r="E33" s="12">
        <v>1721322</v>
      </c>
      <c r="F33" s="12">
        <v>2262147</v>
      </c>
      <c r="G33" s="26">
        <v>86.590500000000006</v>
      </c>
      <c r="H33" s="26">
        <v>0.81520000000000004</v>
      </c>
      <c r="I33" s="27">
        <v>6456</v>
      </c>
      <c r="J33" s="27">
        <v>2091197</v>
      </c>
      <c r="K33" s="27">
        <v>2415042</v>
      </c>
      <c r="L33" s="26">
        <v>87.351929999999996</v>
      </c>
      <c r="M33" s="26">
        <v>0.834924</v>
      </c>
      <c r="N33" s="27">
        <v>6479</v>
      </c>
      <c r="O33" s="27">
        <v>2149628</v>
      </c>
      <c r="P33" s="27">
        <v>2460882</v>
      </c>
    </row>
    <row r="34" spans="1:16" x14ac:dyDescent="0.25">
      <c r="A34" s="1" t="s">
        <v>30</v>
      </c>
      <c r="B34" s="3">
        <v>79.051190000000005</v>
      </c>
      <c r="C34" s="3">
        <v>1.47925</v>
      </c>
      <c r="D34" s="12">
        <v>5883</v>
      </c>
      <c r="E34" s="12">
        <v>2641788</v>
      </c>
      <c r="F34" s="12">
        <v>3341870</v>
      </c>
      <c r="G34" s="26">
        <v>87.245480000000001</v>
      </c>
      <c r="H34" s="26">
        <v>0.83822700000000006</v>
      </c>
      <c r="I34" s="27">
        <v>6358</v>
      </c>
      <c r="J34" s="27">
        <v>3136442</v>
      </c>
      <c r="K34" s="27">
        <v>3594962</v>
      </c>
      <c r="L34" s="26">
        <v>88.018739999999994</v>
      </c>
      <c r="M34" s="26">
        <v>0.877382</v>
      </c>
      <c r="N34" s="27">
        <v>6383</v>
      </c>
      <c r="O34" s="27">
        <v>3232337</v>
      </c>
      <c r="P34" s="27">
        <v>3672328</v>
      </c>
    </row>
    <row r="35" spans="1:16" x14ac:dyDescent="0.25">
      <c r="A35" s="1" t="s">
        <v>31</v>
      </c>
      <c r="B35" s="3">
        <v>66.585970000000003</v>
      </c>
      <c r="C35" s="3">
        <v>1.9707399999999999</v>
      </c>
      <c r="D35" s="12">
        <v>7384</v>
      </c>
      <c r="E35" s="12">
        <v>793748</v>
      </c>
      <c r="F35" s="12">
        <v>1192065</v>
      </c>
      <c r="G35" s="26">
        <v>87.47466</v>
      </c>
      <c r="H35" s="26">
        <v>0.88659100000000002</v>
      </c>
      <c r="I35" s="27">
        <v>6800</v>
      </c>
      <c r="J35" s="27">
        <v>1137922</v>
      </c>
      <c r="K35" s="27">
        <v>1300859</v>
      </c>
      <c r="L35" s="26">
        <v>86.263369999999995</v>
      </c>
      <c r="M35" s="26">
        <v>0.755714</v>
      </c>
      <c r="N35" s="27">
        <v>7195</v>
      </c>
      <c r="O35" s="27">
        <v>1151446</v>
      </c>
      <c r="P35" s="27">
        <v>1334803</v>
      </c>
    </row>
    <row r="36" spans="1:16" x14ac:dyDescent="0.25">
      <c r="A36" s="1" t="s">
        <v>32</v>
      </c>
      <c r="B36" s="3">
        <v>65.063680000000005</v>
      </c>
      <c r="C36" s="3">
        <v>2.786</v>
      </c>
      <c r="D36" s="12">
        <v>6876</v>
      </c>
      <c r="E36" s="12">
        <v>5026142</v>
      </c>
      <c r="F36" s="12">
        <v>7724958</v>
      </c>
      <c r="G36" s="26">
        <v>80.571060000000003</v>
      </c>
      <c r="H36" s="26">
        <v>1.1827300000000001</v>
      </c>
      <c r="I36" s="27">
        <v>6309</v>
      </c>
      <c r="J36" s="27">
        <v>6545112</v>
      </c>
      <c r="K36" s="27">
        <v>8123403</v>
      </c>
      <c r="L36" s="26">
        <v>83.254499999999993</v>
      </c>
      <c r="M36" s="26">
        <v>0.89068999999999998</v>
      </c>
      <c r="N36" s="27">
        <v>8231</v>
      </c>
      <c r="O36" s="27">
        <v>6857448</v>
      </c>
      <c r="P36" s="27">
        <v>8236730</v>
      </c>
    </row>
    <row r="37" spans="1:16" x14ac:dyDescent="0.25">
      <c r="A37" s="1" t="s">
        <v>33</v>
      </c>
      <c r="B37" s="3">
        <v>79.295150000000007</v>
      </c>
      <c r="C37" s="3">
        <v>1.06897</v>
      </c>
      <c r="D37" s="12">
        <v>10448</v>
      </c>
      <c r="E37" s="12">
        <v>1572993</v>
      </c>
      <c r="F37" s="12">
        <v>1983719</v>
      </c>
      <c r="G37" s="26">
        <v>85.588220000000007</v>
      </c>
      <c r="H37" s="26">
        <v>0.92684100000000003</v>
      </c>
      <c r="I37" s="27">
        <v>8997</v>
      </c>
      <c r="J37" s="27">
        <v>1843465</v>
      </c>
      <c r="K37" s="27">
        <v>2153877</v>
      </c>
      <c r="L37" s="26">
        <v>85.935929999999999</v>
      </c>
      <c r="M37" s="26">
        <v>0.79054599999999997</v>
      </c>
      <c r="N37" s="27">
        <v>9164</v>
      </c>
      <c r="O37" s="27">
        <v>1896740</v>
      </c>
      <c r="P37" s="27">
        <v>2207156</v>
      </c>
    </row>
    <row r="38" spans="1:16" ht="15.75" thickBot="1" x14ac:dyDescent="0.3">
      <c r="A38" s="5" t="s">
        <v>34</v>
      </c>
      <c r="B38" s="6">
        <v>74.448480000000004</v>
      </c>
      <c r="C38" s="6">
        <v>1.98414</v>
      </c>
      <c r="D38" s="13">
        <v>7127</v>
      </c>
      <c r="E38" s="13">
        <v>1126346</v>
      </c>
      <c r="F38" s="13">
        <v>1512920</v>
      </c>
      <c r="G38" s="28">
        <v>88.522930000000002</v>
      </c>
      <c r="H38" s="28">
        <v>0.773926</v>
      </c>
      <c r="I38" s="29">
        <v>6999</v>
      </c>
      <c r="J38" s="29">
        <v>1409524</v>
      </c>
      <c r="K38" s="29">
        <v>1592270</v>
      </c>
      <c r="L38" s="28">
        <v>88.317440000000005</v>
      </c>
      <c r="M38" s="28">
        <v>0.66502499999999998</v>
      </c>
      <c r="N38" s="29">
        <v>7956</v>
      </c>
      <c r="O38" s="29">
        <v>1426362</v>
      </c>
      <c r="P38" s="29">
        <v>1615040</v>
      </c>
    </row>
    <row r="39" spans="1:16" ht="23.45" customHeight="1" thickBot="1" x14ac:dyDescent="0.3">
      <c r="A39" s="7" t="s">
        <v>2</v>
      </c>
      <c r="B39" s="8">
        <v>70.771810000000002</v>
      </c>
      <c r="C39" s="8">
        <v>0.48323199999999999</v>
      </c>
      <c r="D39" s="14">
        <v>235423</v>
      </c>
      <c r="E39" s="14">
        <v>81061511</v>
      </c>
      <c r="F39" s="14">
        <v>114539273</v>
      </c>
      <c r="G39" s="30">
        <v>84.460040000000006</v>
      </c>
      <c r="H39" s="30">
        <v>0.21765000000000001</v>
      </c>
      <c r="I39" s="31">
        <v>257647</v>
      </c>
      <c r="J39" s="31">
        <v>103578998</v>
      </c>
      <c r="K39" s="31">
        <v>122636694</v>
      </c>
      <c r="L39" s="30">
        <v>83.815039999999996</v>
      </c>
      <c r="M39" s="30">
        <v>0.23469999999999999</v>
      </c>
      <c r="N39" s="31">
        <v>269055</v>
      </c>
      <c r="O39" s="31">
        <v>104837603</v>
      </c>
      <c r="P39" s="31">
        <v>125082089</v>
      </c>
    </row>
    <row r="40" spans="1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6" x14ac:dyDescent="0.25">
      <c r="A41" s="15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7">
    <mergeCell ref="O5:P5"/>
    <mergeCell ref="A2:P2"/>
    <mergeCell ref="I5:I6"/>
    <mergeCell ref="J5:K5"/>
    <mergeCell ref="B4:F4"/>
    <mergeCell ref="G4:K4"/>
    <mergeCell ref="A5:A6"/>
    <mergeCell ref="B5:B6"/>
    <mergeCell ref="C5:C6"/>
    <mergeCell ref="D5:D6"/>
    <mergeCell ref="E5:F5"/>
    <mergeCell ref="G5:G6"/>
    <mergeCell ref="H5:H6"/>
    <mergeCell ref="L4:P4"/>
    <mergeCell ref="L5:L6"/>
    <mergeCell ref="M5:M6"/>
    <mergeCell ref="N5:N6"/>
  </mergeCells>
  <pageMargins left="0.7" right="0.7" top="0.75" bottom="0.75" header="0.3" footer="0.3"/>
  <pageSetup scale="7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A1DF-2C88-4775-BCA6-19298AE968F2}">
  <sheetPr>
    <tabColor rgb="FF92D050"/>
  </sheetPr>
  <dimension ref="A1:AH83"/>
  <sheetViews>
    <sheetView zoomScale="55" zoomScaleNormal="55" workbookViewId="0">
      <pane xSplit="1" topLeftCell="B1" activePane="topRight" state="frozen"/>
      <selection activeCell="L5" sqref="L5:L6"/>
      <selection pane="topRight" activeCell="B1" sqref="B1"/>
    </sheetView>
  </sheetViews>
  <sheetFormatPr baseColWidth="10" defaultRowHeight="15" x14ac:dyDescent="0.25"/>
  <cols>
    <col min="1" max="1" width="28.28515625" customWidth="1"/>
    <col min="2" max="11" width="12.7109375" customWidth="1"/>
    <col min="15" max="15" width="13.7109375" customWidth="1"/>
    <col min="16" max="16" width="16.5703125" customWidth="1"/>
    <col min="18" max="18" width="16.140625" customWidth="1"/>
    <col min="22" max="22" width="12.7109375" customWidth="1"/>
    <col min="25" max="25" width="13.85546875" bestFit="1" customWidth="1"/>
  </cols>
  <sheetData>
    <row r="1" spans="1:34" x14ac:dyDescent="0.25">
      <c r="L1" s="44" t="s">
        <v>59</v>
      </c>
      <c r="M1" s="44" t="s">
        <v>59</v>
      </c>
      <c r="N1" s="44" t="s">
        <v>59</v>
      </c>
      <c r="O1" s="44" t="s">
        <v>59</v>
      </c>
      <c r="P1" s="44" t="s">
        <v>59</v>
      </c>
      <c r="R1" s="44" t="s">
        <v>60</v>
      </c>
      <c r="S1" s="44" t="s">
        <v>60</v>
      </c>
      <c r="T1" s="44" t="s">
        <v>60</v>
      </c>
      <c r="U1" s="44" t="s">
        <v>60</v>
      </c>
      <c r="V1" s="44" t="s">
        <v>60</v>
      </c>
    </row>
    <row r="2" spans="1:34" ht="33.950000000000003" customHeight="1" x14ac:dyDescent="0.25">
      <c r="A2" s="36"/>
      <c r="B2" s="48" t="s">
        <v>58</v>
      </c>
      <c r="C2" s="48"/>
      <c r="D2" s="48"/>
      <c r="E2" s="48"/>
      <c r="F2" s="48"/>
      <c r="G2" s="48"/>
      <c r="H2" s="48"/>
      <c r="I2" s="48"/>
      <c r="J2" s="48"/>
      <c r="K2" s="48"/>
      <c r="L2" s="60"/>
      <c r="M2" s="60"/>
      <c r="N2" s="60"/>
      <c r="O2" s="60"/>
      <c r="P2" s="60"/>
    </row>
    <row r="3" spans="1:34" ht="6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34" ht="15.95" customHeight="1" thickBot="1" x14ac:dyDescent="0.3">
      <c r="A4" s="11"/>
      <c r="B4" s="54">
        <v>2014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  <c r="R4" s="57">
        <v>2018</v>
      </c>
      <c r="S4" s="57"/>
      <c r="T4" s="57"/>
      <c r="U4" s="57"/>
      <c r="V4" s="57"/>
    </row>
    <row r="5" spans="1:34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  <c r="L5" s="50" t="s">
        <v>40</v>
      </c>
      <c r="M5" s="50" t="s">
        <v>0</v>
      </c>
      <c r="N5" s="50" t="s">
        <v>36</v>
      </c>
      <c r="O5" s="52" t="s">
        <v>37</v>
      </c>
      <c r="P5" s="53"/>
      <c r="R5" s="50" t="s">
        <v>40</v>
      </c>
      <c r="S5" s="50" t="s">
        <v>0</v>
      </c>
      <c r="T5" s="50" t="s">
        <v>36</v>
      </c>
      <c r="U5" s="52" t="s">
        <v>37</v>
      </c>
      <c r="V5" s="53"/>
    </row>
    <row r="6" spans="1:34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  <c r="R6" s="51"/>
      <c r="S6" s="51" t="s">
        <v>0</v>
      </c>
      <c r="T6" s="51" t="s">
        <v>36</v>
      </c>
      <c r="U6" s="9" t="s">
        <v>38</v>
      </c>
      <c r="V6" s="9" t="s">
        <v>39</v>
      </c>
    </row>
    <row r="7" spans="1:34" x14ac:dyDescent="0.25">
      <c r="A7" s="1" t="s">
        <v>3</v>
      </c>
      <c r="B7" s="3">
        <v>88.288882000000001</v>
      </c>
      <c r="C7" s="3">
        <v>1.12902781</v>
      </c>
      <c r="D7" s="37">
        <v>3197</v>
      </c>
      <c r="E7" s="37">
        <v>514228</v>
      </c>
      <c r="F7" s="37">
        <v>582438</v>
      </c>
      <c r="G7" s="38">
        <v>88.579723000000001</v>
      </c>
      <c r="H7" s="38">
        <v>0.81583201000000005</v>
      </c>
      <c r="I7" s="37">
        <v>3738</v>
      </c>
      <c r="J7" s="12">
        <v>465614</v>
      </c>
      <c r="K7" s="12">
        <v>525644</v>
      </c>
      <c r="L7" s="26">
        <v>87.296739000000002</v>
      </c>
      <c r="M7" s="26">
        <v>1.0529947</v>
      </c>
      <c r="N7" s="27">
        <v>2796</v>
      </c>
      <c r="O7" s="27">
        <v>365274</v>
      </c>
      <c r="P7" s="27">
        <v>418428</v>
      </c>
      <c r="R7" s="26">
        <v>87.2967392239525</v>
      </c>
      <c r="S7" s="26">
        <v>1.05299469963329</v>
      </c>
      <c r="T7" s="27">
        <v>2796</v>
      </c>
      <c r="U7" s="27">
        <v>365274</v>
      </c>
      <c r="V7" s="27">
        <v>418428</v>
      </c>
      <c r="X7" s="46">
        <f>O7/P7*100</f>
        <v>87.296739223952514</v>
      </c>
      <c r="Y7" t="b">
        <f t="shared" ref="Y7:Y39" si="0">ROUND(L7,2)=ROUND(X7,2)</f>
        <v>1</v>
      </c>
      <c r="AA7" s="46">
        <f>U7/V7*100</f>
        <v>87.296739223952514</v>
      </c>
      <c r="AB7" t="b">
        <f>ROUND(R7,2)=ROUND(AA7,2)</f>
        <v>1</v>
      </c>
      <c r="AD7" t="b">
        <f>ROUND(L7,2)=ROUND(R7,2)</f>
        <v>1</v>
      </c>
      <c r="AE7" t="b">
        <f>ROUND(M7,2)=ROUND(S7,2)</f>
        <v>1</v>
      </c>
      <c r="AF7" t="b">
        <f t="shared" ref="AF7:AH39" si="1">N7=T7</f>
        <v>1</v>
      </c>
      <c r="AG7" t="b">
        <f t="shared" si="1"/>
        <v>1</v>
      </c>
      <c r="AH7" t="b">
        <f t="shared" si="1"/>
        <v>1</v>
      </c>
    </row>
    <row r="8" spans="1:34" x14ac:dyDescent="0.25">
      <c r="A8" s="1" t="s">
        <v>4</v>
      </c>
      <c r="B8" s="3">
        <v>93.304202000000004</v>
      </c>
      <c r="C8" s="3">
        <v>0.85778398</v>
      </c>
      <c r="D8" s="37">
        <v>2107</v>
      </c>
      <c r="E8" s="37">
        <v>1060364</v>
      </c>
      <c r="F8" s="37">
        <v>1136459</v>
      </c>
      <c r="G8" s="38">
        <v>94.668036000000001</v>
      </c>
      <c r="H8" s="38">
        <v>0.60055765000000005</v>
      </c>
      <c r="I8" s="37">
        <v>4317</v>
      </c>
      <c r="J8" s="12">
        <v>1079990</v>
      </c>
      <c r="K8" s="12">
        <v>1140818</v>
      </c>
      <c r="L8" s="26">
        <v>94.263300999999998</v>
      </c>
      <c r="M8" s="26">
        <v>0.67015343999999999</v>
      </c>
      <c r="N8" s="27">
        <v>3662</v>
      </c>
      <c r="O8" s="27">
        <v>1064638</v>
      </c>
      <c r="P8" s="27">
        <v>1129430</v>
      </c>
      <c r="R8" s="26">
        <v>94.263300957119995</v>
      </c>
      <c r="S8" s="26">
        <v>0.67015343813930195</v>
      </c>
      <c r="T8" s="27">
        <v>3662</v>
      </c>
      <c r="U8" s="27">
        <v>1064638</v>
      </c>
      <c r="V8" s="27">
        <v>1129430</v>
      </c>
      <c r="X8" s="46">
        <f t="shared" ref="X8:X39" si="2">O8/P8*100</f>
        <v>94.263300957119966</v>
      </c>
      <c r="Y8" t="b">
        <f t="shared" si="0"/>
        <v>1</v>
      </c>
      <c r="AA8" s="46">
        <f t="shared" ref="AA8:AA39" si="3">U8/V8*100</f>
        <v>94.263300957119966</v>
      </c>
      <c r="AB8" t="b">
        <f t="shared" ref="AB8:AB39" si="4">ROUND(R8,2)=ROUND(AA8,2)</f>
        <v>1</v>
      </c>
      <c r="AD8" t="b">
        <f t="shared" ref="AD8:AE39" si="5">ROUND(L8,2)=ROUND(R8,2)</f>
        <v>1</v>
      </c>
      <c r="AE8" t="b">
        <f t="shared" si="5"/>
        <v>1</v>
      </c>
      <c r="AF8" t="b">
        <f t="shared" si="1"/>
        <v>1</v>
      </c>
      <c r="AG8" t="b">
        <f t="shared" si="1"/>
        <v>1</v>
      </c>
      <c r="AH8" t="b">
        <f t="shared" si="1"/>
        <v>1</v>
      </c>
    </row>
    <row r="9" spans="1:34" x14ac:dyDescent="0.25">
      <c r="A9" s="1" t="s">
        <v>5</v>
      </c>
      <c r="B9" s="3">
        <v>95.160683999999989</v>
      </c>
      <c r="C9" s="3">
        <v>0.53385815000000003</v>
      </c>
      <c r="D9" s="37">
        <v>2739</v>
      </c>
      <c r="E9" s="37">
        <v>314055</v>
      </c>
      <c r="F9" s="37">
        <v>330026</v>
      </c>
      <c r="G9" s="38">
        <v>92.608199999999997</v>
      </c>
      <c r="H9" s="38">
        <v>0.66174650000000002</v>
      </c>
      <c r="I9" s="37">
        <v>2841</v>
      </c>
      <c r="J9" s="12">
        <v>274036</v>
      </c>
      <c r="K9" s="12">
        <v>295909</v>
      </c>
      <c r="L9" s="26">
        <v>93.171928000000008</v>
      </c>
      <c r="M9" s="26">
        <v>0.71382520000000005</v>
      </c>
      <c r="N9" s="27">
        <v>2922</v>
      </c>
      <c r="O9" s="27">
        <v>281969</v>
      </c>
      <c r="P9" s="27">
        <v>302633</v>
      </c>
      <c r="R9" s="26">
        <v>93.171927714426388</v>
      </c>
      <c r="S9" s="26">
        <v>0.71382519928176402</v>
      </c>
      <c r="T9" s="27">
        <v>2922</v>
      </c>
      <c r="U9" s="27">
        <v>281969</v>
      </c>
      <c r="V9" s="27">
        <v>302633</v>
      </c>
      <c r="X9" s="46">
        <f t="shared" si="2"/>
        <v>93.171927714426388</v>
      </c>
      <c r="Y9" t="b">
        <f t="shared" si="0"/>
        <v>1</v>
      </c>
      <c r="AA9" s="46">
        <f t="shared" si="3"/>
        <v>93.171927714426388</v>
      </c>
      <c r="AB9" t="b">
        <f t="shared" si="4"/>
        <v>1</v>
      </c>
      <c r="AD9" t="b">
        <f t="shared" si="5"/>
        <v>1</v>
      </c>
      <c r="AE9" t="b">
        <f t="shared" si="5"/>
        <v>1</v>
      </c>
      <c r="AF9" t="b">
        <f t="shared" si="1"/>
        <v>1</v>
      </c>
      <c r="AG9" t="b">
        <f t="shared" si="1"/>
        <v>1</v>
      </c>
      <c r="AH9" t="b">
        <f t="shared" si="1"/>
        <v>1</v>
      </c>
    </row>
    <row r="10" spans="1:34" x14ac:dyDescent="0.25">
      <c r="A10" s="1" t="s">
        <v>6</v>
      </c>
      <c r="B10" s="3">
        <v>92.368179999999995</v>
      </c>
      <c r="C10" s="3">
        <v>0.69999696</v>
      </c>
      <c r="D10" s="37">
        <v>2725</v>
      </c>
      <c r="E10" s="37">
        <v>330195</v>
      </c>
      <c r="F10" s="37">
        <v>357477</v>
      </c>
      <c r="G10" s="38">
        <v>89.475976000000003</v>
      </c>
      <c r="H10" s="38">
        <v>1.01837483</v>
      </c>
      <c r="I10" s="37">
        <v>2918</v>
      </c>
      <c r="J10" s="12">
        <v>376038</v>
      </c>
      <c r="K10" s="12">
        <v>420267</v>
      </c>
      <c r="L10" s="26">
        <v>90.358099999999993</v>
      </c>
      <c r="M10" s="26">
        <v>0.91849495999999997</v>
      </c>
      <c r="N10" s="27">
        <v>2890</v>
      </c>
      <c r="O10" s="27">
        <v>364107</v>
      </c>
      <c r="P10" s="27">
        <v>402960</v>
      </c>
      <c r="R10" s="26">
        <v>90.358100059559305</v>
      </c>
      <c r="S10" s="26">
        <v>0.918494957850437</v>
      </c>
      <c r="T10" s="27">
        <v>2890</v>
      </c>
      <c r="U10" s="27">
        <v>364107</v>
      </c>
      <c r="V10" s="27">
        <v>402960</v>
      </c>
      <c r="X10" s="46">
        <f t="shared" si="2"/>
        <v>90.358100059559263</v>
      </c>
      <c r="Y10" t="b">
        <f t="shared" si="0"/>
        <v>1</v>
      </c>
      <c r="AA10" s="46">
        <f t="shared" si="3"/>
        <v>90.358100059559263</v>
      </c>
      <c r="AB10" t="b">
        <f t="shared" si="4"/>
        <v>1</v>
      </c>
      <c r="AD10" t="b">
        <f t="shared" si="5"/>
        <v>1</v>
      </c>
      <c r="AE10" t="b">
        <f t="shared" si="5"/>
        <v>1</v>
      </c>
      <c r="AF10" t="b">
        <f t="shared" si="1"/>
        <v>1</v>
      </c>
      <c r="AG10" t="b">
        <f t="shared" si="1"/>
        <v>1</v>
      </c>
      <c r="AH10" t="b">
        <f t="shared" si="1"/>
        <v>1</v>
      </c>
    </row>
    <row r="11" spans="1:34" x14ac:dyDescent="0.25">
      <c r="A11" s="1" t="s">
        <v>7</v>
      </c>
      <c r="B11" s="3">
        <v>90.007588999999996</v>
      </c>
      <c r="C11" s="3">
        <v>0.92884345999999995</v>
      </c>
      <c r="D11" s="37">
        <v>2243</v>
      </c>
      <c r="E11" s="37">
        <v>963056</v>
      </c>
      <c r="F11" s="37">
        <v>1069972</v>
      </c>
      <c r="G11" s="38">
        <v>88.51409799999999</v>
      </c>
      <c r="H11" s="38">
        <v>0.79305488999999996</v>
      </c>
      <c r="I11" s="37">
        <v>3966</v>
      </c>
      <c r="J11" s="12">
        <v>852335</v>
      </c>
      <c r="K11" s="12">
        <v>962937</v>
      </c>
      <c r="L11" s="26">
        <v>90.186813999999998</v>
      </c>
      <c r="M11" s="26">
        <v>0.66369140000000004</v>
      </c>
      <c r="N11" s="27">
        <v>4229</v>
      </c>
      <c r="O11" s="27">
        <v>985125</v>
      </c>
      <c r="P11" s="27">
        <v>1092316</v>
      </c>
      <c r="R11" s="26">
        <v>90.18681407211831</v>
      </c>
      <c r="S11" s="26">
        <v>0.66369139842220304</v>
      </c>
      <c r="T11" s="27">
        <v>4229</v>
      </c>
      <c r="U11" s="27">
        <v>985125</v>
      </c>
      <c r="V11" s="27">
        <v>1092316</v>
      </c>
      <c r="X11" s="46">
        <f t="shared" si="2"/>
        <v>90.186814072118324</v>
      </c>
      <c r="Y11" t="b">
        <f t="shared" si="0"/>
        <v>1</v>
      </c>
      <c r="AA11" s="46">
        <f t="shared" si="3"/>
        <v>90.186814072118324</v>
      </c>
      <c r="AB11" t="b">
        <f t="shared" si="4"/>
        <v>1</v>
      </c>
      <c r="AD11" t="b">
        <f t="shared" si="5"/>
        <v>1</v>
      </c>
      <c r="AE11" t="b">
        <f t="shared" si="5"/>
        <v>1</v>
      </c>
      <c r="AF11" t="b">
        <f t="shared" si="1"/>
        <v>1</v>
      </c>
      <c r="AG11" t="b">
        <f t="shared" si="1"/>
        <v>1</v>
      </c>
      <c r="AH11" t="b">
        <f t="shared" si="1"/>
        <v>1</v>
      </c>
    </row>
    <row r="12" spans="1:34" x14ac:dyDescent="0.25">
      <c r="A12" s="1" t="s">
        <v>8</v>
      </c>
      <c r="B12" s="3">
        <v>93.594670999999991</v>
      </c>
      <c r="C12" s="3">
        <v>0.63817760999999995</v>
      </c>
      <c r="D12" s="37">
        <v>3027</v>
      </c>
      <c r="E12" s="37">
        <v>322443</v>
      </c>
      <c r="F12" s="37">
        <v>344510</v>
      </c>
      <c r="G12" s="38">
        <v>93.188805000000002</v>
      </c>
      <c r="H12" s="38">
        <v>0.59478677999999996</v>
      </c>
      <c r="I12" s="37">
        <v>4346</v>
      </c>
      <c r="J12" s="12">
        <v>312846</v>
      </c>
      <c r="K12" s="12">
        <v>335712</v>
      </c>
      <c r="L12" s="26">
        <v>91.327342999999999</v>
      </c>
      <c r="M12" s="26">
        <v>0.70452775000000001</v>
      </c>
      <c r="N12" s="27">
        <v>3916</v>
      </c>
      <c r="O12" s="27">
        <v>283186</v>
      </c>
      <c r="P12" s="27">
        <v>310078</v>
      </c>
      <c r="R12" s="26">
        <v>91.327343442617703</v>
      </c>
      <c r="S12" s="26">
        <v>0.70452775090667796</v>
      </c>
      <c r="T12" s="27">
        <v>3916</v>
      </c>
      <c r="U12" s="27">
        <v>283186</v>
      </c>
      <c r="V12" s="27">
        <v>310078</v>
      </c>
      <c r="X12" s="46">
        <f t="shared" si="2"/>
        <v>91.327343442617661</v>
      </c>
      <c r="Y12" t="b">
        <f t="shared" si="0"/>
        <v>1</v>
      </c>
      <c r="AA12" s="46">
        <f t="shared" si="3"/>
        <v>91.327343442617661</v>
      </c>
      <c r="AB12" t="b">
        <f t="shared" si="4"/>
        <v>1</v>
      </c>
      <c r="AD12" t="b">
        <f t="shared" si="5"/>
        <v>1</v>
      </c>
      <c r="AE12" t="b">
        <f t="shared" si="5"/>
        <v>1</v>
      </c>
      <c r="AF12" t="b">
        <f t="shared" si="1"/>
        <v>1</v>
      </c>
      <c r="AG12" t="b">
        <f t="shared" si="1"/>
        <v>1</v>
      </c>
      <c r="AH12" t="b">
        <f t="shared" si="1"/>
        <v>1</v>
      </c>
    </row>
    <row r="13" spans="1:34" x14ac:dyDescent="0.25">
      <c r="A13" s="1" t="s">
        <v>9</v>
      </c>
      <c r="B13" s="3">
        <v>86.649986999999996</v>
      </c>
      <c r="C13" s="3">
        <v>1.4174422799999999</v>
      </c>
      <c r="D13" s="37">
        <v>2144</v>
      </c>
      <c r="E13" s="37">
        <v>1280718</v>
      </c>
      <c r="F13" s="37">
        <v>1478036</v>
      </c>
      <c r="G13" s="38">
        <v>85.972385000000003</v>
      </c>
      <c r="H13" s="38">
        <v>1.2058520699999999</v>
      </c>
      <c r="I13" s="37">
        <v>2328</v>
      </c>
      <c r="J13" s="12">
        <v>1425613</v>
      </c>
      <c r="K13" s="12">
        <v>1658222</v>
      </c>
      <c r="L13" s="26">
        <v>73.579380999999998</v>
      </c>
      <c r="M13" s="26">
        <v>2.9656898300000001</v>
      </c>
      <c r="N13" s="27">
        <v>1697</v>
      </c>
      <c r="O13" s="27">
        <v>948670</v>
      </c>
      <c r="P13" s="27">
        <v>1289315</v>
      </c>
      <c r="R13" s="26">
        <v>73.579381299372102</v>
      </c>
      <c r="S13" s="26">
        <v>2.96568982636553</v>
      </c>
      <c r="T13" s="27">
        <v>1697</v>
      </c>
      <c r="U13" s="27">
        <v>948670</v>
      </c>
      <c r="V13" s="27">
        <v>1289315</v>
      </c>
      <c r="X13" s="46">
        <f t="shared" si="2"/>
        <v>73.579381299372145</v>
      </c>
      <c r="Y13" t="b">
        <f t="shared" si="0"/>
        <v>1</v>
      </c>
      <c r="AA13" s="46">
        <f t="shared" si="3"/>
        <v>73.579381299372145</v>
      </c>
      <c r="AB13" t="b">
        <f t="shared" si="4"/>
        <v>1</v>
      </c>
      <c r="AD13" t="b">
        <f t="shared" si="5"/>
        <v>1</v>
      </c>
      <c r="AE13" t="b">
        <f t="shared" si="5"/>
        <v>1</v>
      </c>
      <c r="AF13" t="b">
        <f t="shared" si="1"/>
        <v>1</v>
      </c>
      <c r="AG13" t="b">
        <f t="shared" si="1"/>
        <v>1</v>
      </c>
      <c r="AH13" t="b">
        <f t="shared" si="1"/>
        <v>1</v>
      </c>
    </row>
    <row r="14" spans="1:34" x14ac:dyDescent="0.25">
      <c r="A14" s="1" t="s">
        <v>10</v>
      </c>
      <c r="B14" s="3">
        <v>95.343127999999993</v>
      </c>
      <c r="C14" s="3">
        <v>0.56029094000000002</v>
      </c>
      <c r="D14" s="37">
        <v>2353</v>
      </c>
      <c r="E14" s="37">
        <v>1315882</v>
      </c>
      <c r="F14" s="37">
        <v>1380154</v>
      </c>
      <c r="G14" s="38">
        <v>94.764837</v>
      </c>
      <c r="H14" s="38">
        <v>0.4634394</v>
      </c>
      <c r="I14" s="37">
        <v>4337</v>
      </c>
      <c r="J14" s="12">
        <v>1380410</v>
      </c>
      <c r="K14" s="12">
        <v>1456669</v>
      </c>
      <c r="L14" s="26">
        <v>94.305945999999992</v>
      </c>
      <c r="M14" s="26">
        <v>0.52075090000000002</v>
      </c>
      <c r="N14" s="27">
        <v>4853</v>
      </c>
      <c r="O14" s="27">
        <v>1355101</v>
      </c>
      <c r="P14" s="27">
        <v>1436920</v>
      </c>
      <c r="R14" s="26">
        <v>94.305946051276308</v>
      </c>
      <c r="S14" s="26">
        <v>0.52075089704160804</v>
      </c>
      <c r="T14" s="27">
        <v>4853</v>
      </c>
      <c r="U14" s="27">
        <v>1355101</v>
      </c>
      <c r="V14" s="27">
        <v>1436920</v>
      </c>
      <c r="X14" s="46">
        <f t="shared" si="2"/>
        <v>94.305946051276351</v>
      </c>
      <c r="Y14" t="b">
        <f t="shared" si="0"/>
        <v>1</v>
      </c>
      <c r="AA14" s="46">
        <f t="shared" si="3"/>
        <v>94.305946051276351</v>
      </c>
      <c r="AB14" t="b">
        <f t="shared" si="4"/>
        <v>1</v>
      </c>
      <c r="AD14" t="b">
        <f t="shared" si="5"/>
        <v>1</v>
      </c>
      <c r="AE14" t="b">
        <f t="shared" si="5"/>
        <v>1</v>
      </c>
      <c r="AF14" t="b">
        <f t="shared" si="1"/>
        <v>1</v>
      </c>
      <c r="AG14" t="b">
        <f t="shared" si="1"/>
        <v>1</v>
      </c>
      <c r="AH14" t="b">
        <f t="shared" si="1"/>
        <v>1</v>
      </c>
    </row>
    <row r="15" spans="1:34" x14ac:dyDescent="0.25">
      <c r="A15" s="1" t="s">
        <v>11</v>
      </c>
      <c r="B15" s="3">
        <v>93.399122000000006</v>
      </c>
      <c r="C15" s="3">
        <v>0.79732544000000005</v>
      </c>
      <c r="D15" s="37">
        <v>2186</v>
      </c>
      <c r="E15" s="37">
        <v>2911967</v>
      </c>
      <c r="F15" s="37">
        <v>3117767</v>
      </c>
      <c r="G15" s="38">
        <v>87.874617000000001</v>
      </c>
      <c r="H15" s="38">
        <v>1.2386817000000001</v>
      </c>
      <c r="I15" s="37">
        <v>1356</v>
      </c>
      <c r="J15" s="12">
        <v>1810131</v>
      </c>
      <c r="K15" s="12">
        <v>2059902</v>
      </c>
      <c r="L15" s="26">
        <v>87.580245999999988</v>
      </c>
      <c r="M15" s="26">
        <v>1.30368167</v>
      </c>
      <c r="N15" s="27">
        <v>1557</v>
      </c>
      <c r="O15" s="27">
        <v>1570517</v>
      </c>
      <c r="P15" s="27">
        <v>1793232</v>
      </c>
      <c r="R15" s="26">
        <v>87.580246170043793</v>
      </c>
      <c r="S15" s="26">
        <v>1.3036816723561699</v>
      </c>
      <c r="T15" s="27">
        <v>1557</v>
      </c>
      <c r="U15" s="27">
        <v>1570517</v>
      </c>
      <c r="V15" s="27">
        <v>1793232</v>
      </c>
      <c r="X15" s="46">
        <f t="shared" si="2"/>
        <v>87.580246170043807</v>
      </c>
      <c r="Y15" t="b">
        <f t="shared" si="0"/>
        <v>1</v>
      </c>
      <c r="AA15" s="46">
        <f t="shared" si="3"/>
        <v>87.580246170043807</v>
      </c>
      <c r="AB15" t="b">
        <f t="shared" si="4"/>
        <v>1</v>
      </c>
      <c r="AD15" t="b">
        <f t="shared" si="5"/>
        <v>1</v>
      </c>
      <c r="AE15" t="b">
        <f t="shared" si="5"/>
        <v>1</v>
      </c>
      <c r="AF15" t="b">
        <f t="shared" si="1"/>
        <v>1</v>
      </c>
      <c r="AG15" t="b">
        <f t="shared" si="1"/>
        <v>1</v>
      </c>
      <c r="AH15" t="b">
        <f t="shared" si="1"/>
        <v>1</v>
      </c>
    </row>
    <row r="16" spans="1:34" x14ac:dyDescent="0.25">
      <c r="A16" s="1" t="s">
        <v>12</v>
      </c>
      <c r="B16" s="3">
        <v>95.043841</v>
      </c>
      <c r="C16" s="3">
        <v>0.66931856999999995</v>
      </c>
      <c r="D16" s="37">
        <v>3567</v>
      </c>
      <c r="E16" s="37">
        <v>852644</v>
      </c>
      <c r="F16" s="37">
        <v>897106</v>
      </c>
      <c r="G16" s="38">
        <v>87.406620000000004</v>
      </c>
      <c r="H16" s="38">
        <v>0.94668527999999996</v>
      </c>
      <c r="I16" s="37">
        <v>2419</v>
      </c>
      <c r="J16" s="12">
        <v>514117</v>
      </c>
      <c r="K16" s="12">
        <v>588190</v>
      </c>
      <c r="L16" s="26">
        <v>88.968820000000008</v>
      </c>
      <c r="M16" s="26">
        <v>0.89812670999999999</v>
      </c>
      <c r="N16" s="27">
        <v>3535</v>
      </c>
      <c r="O16" s="27">
        <v>682188</v>
      </c>
      <c r="P16" s="27">
        <v>766772</v>
      </c>
      <c r="R16" s="26">
        <v>88.968819936043602</v>
      </c>
      <c r="S16" s="26">
        <v>0.89812670728910604</v>
      </c>
      <c r="T16" s="27">
        <v>3535</v>
      </c>
      <c r="U16" s="27">
        <v>682188</v>
      </c>
      <c r="V16" s="27">
        <v>766772</v>
      </c>
      <c r="X16" s="46">
        <f t="shared" si="2"/>
        <v>88.968819936043573</v>
      </c>
      <c r="Y16" t="b">
        <f t="shared" si="0"/>
        <v>1</v>
      </c>
      <c r="AA16" s="46">
        <f t="shared" si="3"/>
        <v>88.968819936043573</v>
      </c>
      <c r="AB16" t="b">
        <f t="shared" si="4"/>
        <v>1</v>
      </c>
      <c r="AD16" t="b">
        <f t="shared" si="5"/>
        <v>1</v>
      </c>
      <c r="AE16" t="b">
        <f t="shared" si="5"/>
        <v>1</v>
      </c>
      <c r="AF16" t="b">
        <f t="shared" si="1"/>
        <v>1</v>
      </c>
      <c r="AG16" t="b">
        <f t="shared" si="1"/>
        <v>1</v>
      </c>
      <c r="AH16" t="b">
        <f t="shared" si="1"/>
        <v>1</v>
      </c>
    </row>
    <row r="17" spans="1:34" x14ac:dyDescent="0.25">
      <c r="A17" s="1" t="s">
        <v>13</v>
      </c>
      <c r="B17" s="3">
        <v>96.499835000000004</v>
      </c>
      <c r="C17" s="3">
        <v>0.39788208000000003</v>
      </c>
      <c r="D17" s="37">
        <v>3117</v>
      </c>
      <c r="E17" s="37">
        <v>2313461</v>
      </c>
      <c r="F17" s="37">
        <v>2397373</v>
      </c>
      <c r="G17" s="38">
        <v>88.146791000000007</v>
      </c>
      <c r="H17" s="38">
        <v>1.00213109</v>
      </c>
      <c r="I17" s="37">
        <v>2841</v>
      </c>
      <c r="J17" s="12">
        <v>1509542</v>
      </c>
      <c r="K17" s="12">
        <v>1712532</v>
      </c>
      <c r="L17" s="26">
        <v>94.865864000000002</v>
      </c>
      <c r="M17" s="26">
        <v>0.52121096</v>
      </c>
      <c r="N17" s="27">
        <v>3330</v>
      </c>
      <c r="O17" s="27">
        <v>1814137</v>
      </c>
      <c r="P17" s="27">
        <v>1912318</v>
      </c>
      <c r="R17" s="26">
        <v>94.8658643593796</v>
      </c>
      <c r="S17" s="26">
        <v>0.52121096073536999</v>
      </c>
      <c r="T17" s="27">
        <v>3330</v>
      </c>
      <c r="U17" s="27">
        <v>1814137</v>
      </c>
      <c r="V17" s="27">
        <v>1912318</v>
      </c>
      <c r="X17" s="46">
        <f t="shared" si="2"/>
        <v>94.865864359379557</v>
      </c>
      <c r="Y17" t="b">
        <f t="shared" si="0"/>
        <v>1</v>
      </c>
      <c r="AA17" s="46">
        <f t="shared" si="3"/>
        <v>94.865864359379557</v>
      </c>
      <c r="AB17" t="b">
        <f t="shared" si="4"/>
        <v>1</v>
      </c>
      <c r="AD17" t="b">
        <f t="shared" si="5"/>
        <v>1</v>
      </c>
      <c r="AE17" t="b">
        <f t="shared" si="5"/>
        <v>1</v>
      </c>
      <c r="AF17" t="b">
        <f t="shared" si="1"/>
        <v>1</v>
      </c>
      <c r="AG17" t="b">
        <f t="shared" si="1"/>
        <v>1</v>
      </c>
      <c r="AH17" t="b">
        <f t="shared" si="1"/>
        <v>1</v>
      </c>
    </row>
    <row r="18" spans="1:34" x14ac:dyDescent="0.25">
      <c r="A18" s="1" t="s">
        <v>14</v>
      </c>
      <c r="B18" s="3">
        <v>90.430462000000006</v>
      </c>
      <c r="C18" s="3">
        <v>1.14907519</v>
      </c>
      <c r="D18" s="37">
        <v>2842</v>
      </c>
      <c r="E18" s="37">
        <v>1351977</v>
      </c>
      <c r="F18" s="37">
        <v>1495046</v>
      </c>
      <c r="G18" s="38">
        <v>88.152659</v>
      </c>
      <c r="H18" s="38">
        <v>1.2573578400000001</v>
      </c>
      <c r="I18" s="37">
        <v>2681</v>
      </c>
      <c r="J18" s="12">
        <v>1370423</v>
      </c>
      <c r="K18" s="12">
        <v>1554602</v>
      </c>
      <c r="L18" s="26">
        <v>80.984889999999993</v>
      </c>
      <c r="M18" s="26">
        <v>1.5915967799999999</v>
      </c>
      <c r="N18" s="27">
        <v>2701</v>
      </c>
      <c r="O18" s="27">
        <v>1101814</v>
      </c>
      <c r="P18" s="27">
        <v>1360518</v>
      </c>
      <c r="R18" s="26">
        <v>80.984889578822191</v>
      </c>
      <c r="S18" s="26">
        <v>1.59159678321521</v>
      </c>
      <c r="T18" s="27">
        <v>2701</v>
      </c>
      <c r="U18" s="27">
        <v>1101814</v>
      </c>
      <c r="V18" s="27">
        <v>1360518</v>
      </c>
      <c r="X18" s="46">
        <f t="shared" si="2"/>
        <v>80.984889578822177</v>
      </c>
      <c r="Y18" t="b">
        <f t="shared" si="0"/>
        <v>1</v>
      </c>
      <c r="AA18" s="46">
        <f t="shared" si="3"/>
        <v>80.984889578822177</v>
      </c>
      <c r="AB18" t="b">
        <f t="shared" si="4"/>
        <v>1</v>
      </c>
      <c r="AD18" t="b">
        <f t="shared" si="5"/>
        <v>1</v>
      </c>
      <c r="AE18" t="b">
        <f t="shared" si="5"/>
        <v>1</v>
      </c>
      <c r="AF18" t="b">
        <f t="shared" si="1"/>
        <v>1</v>
      </c>
      <c r="AG18" t="b">
        <f t="shared" si="1"/>
        <v>1</v>
      </c>
      <c r="AH18" t="b">
        <f t="shared" si="1"/>
        <v>1</v>
      </c>
    </row>
    <row r="19" spans="1:34" x14ac:dyDescent="0.25">
      <c r="A19" s="1" t="s">
        <v>15</v>
      </c>
      <c r="B19" s="3">
        <v>85.318852000000007</v>
      </c>
      <c r="C19" s="3">
        <v>1.35535896</v>
      </c>
      <c r="D19" s="37">
        <v>3204</v>
      </c>
      <c r="E19" s="37">
        <v>1112644</v>
      </c>
      <c r="F19" s="37">
        <v>1304101</v>
      </c>
      <c r="G19" s="38">
        <v>82.792704999999998</v>
      </c>
      <c r="H19" s="38">
        <v>1.3273829800000001</v>
      </c>
      <c r="I19" s="37">
        <v>2518</v>
      </c>
      <c r="J19" s="12">
        <v>863234</v>
      </c>
      <c r="K19" s="12">
        <v>1042645</v>
      </c>
      <c r="L19" s="26">
        <v>82.779285999999999</v>
      </c>
      <c r="M19" s="26">
        <v>1.36867487</v>
      </c>
      <c r="N19" s="27">
        <v>2162</v>
      </c>
      <c r="O19" s="27">
        <v>789125</v>
      </c>
      <c r="P19" s="27">
        <v>953288</v>
      </c>
      <c r="R19" s="26">
        <v>82.779286008005997</v>
      </c>
      <c r="S19" s="26">
        <v>1.36867487200852</v>
      </c>
      <c r="T19" s="27">
        <v>2162</v>
      </c>
      <c r="U19" s="27">
        <v>789125</v>
      </c>
      <c r="V19" s="27">
        <v>953288</v>
      </c>
      <c r="X19" s="46">
        <f t="shared" si="2"/>
        <v>82.779286008005968</v>
      </c>
      <c r="Y19" t="b">
        <f t="shared" si="0"/>
        <v>1</v>
      </c>
      <c r="AA19" s="46">
        <f t="shared" si="3"/>
        <v>82.779286008005968</v>
      </c>
      <c r="AB19" t="b">
        <f t="shared" si="4"/>
        <v>1</v>
      </c>
      <c r="AD19" t="b">
        <f t="shared" si="5"/>
        <v>1</v>
      </c>
      <c r="AE19" t="b">
        <f t="shared" si="5"/>
        <v>1</v>
      </c>
      <c r="AF19" t="b">
        <f t="shared" si="1"/>
        <v>1</v>
      </c>
      <c r="AG19" t="b">
        <f t="shared" si="1"/>
        <v>1</v>
      </c>
      <c r="AH19" t="b">
        <f t="shared" si="1"/>
        <v>1</v>
      </c>
    </row>
    <row r="20" spans="1:34" x14ac:dyDescent="0.25">
      <c r="A20" s="1" t="s">
        <v>16</v>
      </c>
      <c r="B20" s="3">
        <v>92.934362000000007</v>
      </c>
      <c r="C20" s="3">
        <v>0.71264994000000004</v>
      </c>
      <c r="D20" s="37">
        <v>2461</v>
      </c>
      <c r="E20" s="37">
        <v>2818807</v>
      </c>
      <c r="F20" s="37">
        <v>3033116</v>
      </c>
      <c r="G20" s="38">
        <v>90.247458000000009</v>
      </c>
      <c r="H20" s="38">
        <v>1.00666798</v>
      </c>
      <c r="I20" s="37">
        <v>2315</v>
      </c>
      <c r="J20" s="12">
        <v>2127027</v>
      </c>
      <c r="K20" s="12">
        <v>2356883</v>
      </c>
      <c r="L20" s="26">
        <v>86.695668999999995</v>
      </c>
      <c r="M20" s="26">
        <v>1.1484732499999999</v>
      </c>
      <c r="N20" s="27">
        <v>2395</v>
      </c>
      <c r="O20" s="27">
        <v>2095104</v>
      </c>
      <c r="P20" s="27">
        <v>2416619</v>
      </c>
      <c r="R20" s="26">
        <v>86.695668618015503</v>
      </c>
      <c r="S20" s="26">
        <v>1.1484732458478499</v>
      </c>
      <c r="T20" s="27">
        <v>2395</v>
      </c>
      <c r="U20" s="27">
        <v>2095104</v>
      </c>
      <c r="V20" s="27">
        <v>2416619</v>
      </c>
      <c r="X20" s="46">
        <f t="shared" si="2"/>
        <v>86.695668618015503</v>
      </c>
      <c r="Y20" t="b">
        <f t="shared" si="0"/>
        <v>1</v>
      </c>
      <c r="AA20" s="46">
        <f t="shared" si="3"/>
        <v>86.695668618015503</v>
      </c>
      <c r="AB20" t="b">
        <f t="shared" si="4"/>
        <v>1</v>
      </c>
      <c r="AD20" t="b">
        <f t="shared" si="5"/>
        <v>1</v>
      </c>
      <c r="AE20" t="b">
        <f t="shared" si="5"/>
        <v>1</v>
      </c>
      <c r="AF20" t="b">
        <f t="shared" si="1"/>
        <v>1</v>
      </c>
      <c r="AG20" t="b">
        <f t="shared" si="1"/>
        <v>1</v>
      </c>
      <c r="AH20" t="b">
        <f t="shared" si="1"/>
        <v>1</v>
      </c>
    </row>
    <row r="21" spans="1:34" x14ac:dyDescent="0.25">
      <c r="A21" s="1" t="s">
        <v>17</v>
      </c>
      <c r="B21" s="3">
        <v>95.015715999999998</v>
      </c>
      <c r="C21" s="3">
        <v>0.57445539999999995</v>
      </c>
      <c r="D21" s="37">
        <v>2363</v>
      </c>
      <c r="E21" s="37">
        <v>5464751</v>
      </c>
      <c r="F21" s="37">
        <v>5751418</v>
      </c>
      <c r="G21" s="38">
        <v>89.557692000000003</v>
      </c>
      <c r="H21" s="38">
        <v>1.16519679</v>
      </c>
      <c r="I21" s="37">
        <v>3082</v>
      </c>
      <c r="J21" s="12">
        <v>4136282</v>
      </c>
      <c r="K21" s="12">
        <v>4618567</v>
      </c>
      <c r="L21" s="26">
        <v>87.973129999999998</v>
      </c>
      <c r="M21" s="26">
        <v>1.05911909</v>
      </c>
      <c r="N21" s="27">
        <v>3304</v>
      </c>
      <c r="O21" s="27">
        <v>4844858</v>
      </c>
      <c r="P21" s="27">
        <v>5507202</v>
      </c>
      <c r="R21" s="26">
        <v>87.973130457172303</v>
      </c>
      <c r="S21" s="26">
        <v>1.05911909234082</v>
      </c>
      <c r="T21" s="27">
        <v>3304</v>
      </c>
      <c r="U21" s="27">
        <v>4844858</v>
      </c>
      <c r="V21" s="27">
        <v>5507202</v>
      </c>
      <c r="X21" s="46">
        <f t="shared" si="2"/>
        <v>87.97313045717226</v>
      </c>
      <c r="Y21" t="b">
        <f t="shared" si="0"/>
        <v>1</v>
      </c>
      <c r="AA21" s="46">
        <f t="shared" si="3"/>
        <v>87.97313045717226</v>
      </c>
      <c r="AB21" t="b">
        <f t="shared" si="4"/>
        <v>1</v>
      </c>
      <c r="AD21" t="b">
        <f t="shared" si="5"/>
        <v>1</v>
      </c>
      <c r="AE21" t="b">
        <f t="shared" si="5"/>
        <v>1</v>
      </c>
      <c r="AF21" t="b">
        <f t="shared" si="1"/>
        <v>1</v>
      </c>
      <c r="AG21" t="b">
        <f t="shared" si="1"/>
        <v>1</v>
      </c>
      <c r="AH21" t="b">
        <f t="shared" si="1"/>
        <v>1</v>
      </c>
    </row>
    <row r="22" spans="1:34" x14ac:dyDescent="0.25">
      <c r="A22" s="1" t="s">
        <v>18</v>
      </c>
      <c r="B22" s="3">
        <v>80.204173999999995</v>
      </c>
      <c r="C22" s="3">
        <v>1.57769636</v>
      </c>
      <c r="D22" s="37">
        <v>2143</v>
      </c>
      <c r="E22" s="37">
        <v>1101630</v>
      </c>
      <c r="F22" s="37">
        <v>1373532</v>
      </c>
      <c r="G22" s="38">
        <v>84.621608000000009</v>
      </c>
      <c r="H22" s="38">
        <v>1.3578118699999999</v>
      </c>
      <c r="I22" s="37">
        <v>1976</v>
      </c>
      <c r="J22" s="12">
        <v>1093059</v>
      </c>
      <c r="K22" s="12">
        <v>1291702</v>
      </c>
      <c r="L22" s="26">
        <v>81.684646999999998</v>
      </c>
      <c r="M22" s="26">
        <v>1.5293058500000001</v>
      </c>
      <c r="N22" s="27">
        <v>1829</v>
      </c>
      <c r="O22" s="27">
        <v>1042466</v>
      </c>
      <c r="P22" s="27">
        <v>1276208</v>
      </c>
      <c r="R22" s="26">
        <v>81.68464701678721</v>
      </c>
      <c r="S22" s="26">
        <v>1.52930585153854</v>
      </c>
      <c r="T22" s="27">
        <v>1829</v>
      </c>
      <c r="U22" s="27">
        <v>1042466</v>
      </c>
      <c r="V22" s="27">
        <v>1276208</v>
      </c>
      <c r="X22" s="46">
        <f t="shared" si="2"/>
        <v>81.684647016787238</v>
      </c>
      <c r="Y22" t="b">
        <f t="shared" si="0"/>
        <v>1</v>
      </c>
      <c r="AA22" s="46">
        <f t="shared" si="3"/>
        <v>81.684647016787238</v>
      </c>
      <c r="AB22" t="b">
        <f t="shared" si="4"/>
        <v>1</v>
      </c>
      <c r="AD22" t="b">
        <f t="shared" si="5"/>
        <v>1</v>
      </c>
      <c r="AE22" t="b">
        <f t="shared" si="5"/>
        <v>1</v>
      </c>
      <c r="AF22" t="b">
        <f t="shared" si="1"/>
        <v>1</v>
      </c>
      <c r="AG22" t="b">
        <f t="shared" si="1"/>
        <v>1</v>
      </c>
      <c r="AH22" t="b">
        <f t="shared" si="1"/>
        <v>1</v>
      </c>
    </row>
    <row r="23" spans="1:34" x14ac:dyDescent="0.25">
      <c r="A23" s="1" t="s">
        <v>19</v>
      </c>
      <c r="B23" s="3">
        <v>91.840297000000007</v>
      </c>
      <c r="C23" s="3">
        <v>0.67600051999999999</v>
      </c>
      <c r="D23" s="37">
        <v>2652</v>
      </c>
      <c r="E23" s="37">
        <v>732937</v>
      </c>
      <c r="F23" s="37">
        <v>798056</v>
      </c>
      <c r="G23" s="38">
        <v>90.528248000000005</v>
      </c>
      <c r="H23" s="38">
        <v>0.90961820000000004</v>
      </c>
      <c r="I23" s="37">
        <v>2628</v>
      </c>
      <c r="J23" s="12">
        <v>600119</v>
      </c>
      <c r="K23" s="12">
        <v>662908</v>
      </c>
      <c r="L23" s="26">
        <v>88.029782999999995</v>
      </c>
      <c r="M23" s="26">
        <v>1.0712392900000001</v>
      </c>
      <c r="N23" s="27">
        <v>2507</v>
      </c>
      <c r="O23" s="27">
        <v>604497</v>
      </c>
      <c r="P23" s="27">
        <v>686696</v>
      </c>
      <c r="R23" s="26">
        <v>88.029783193727596</v>
      </c>
      <c r="S23" s="26">
        <v>1.07123929013984</v>
      </c>
      <c r="T23" s="27">
        <v>2507</v>
      </c>
      <c r="U23" s="27">
        <v>604497</v>
      </c>
      <c r="V23" s="27">
        <v>686696</v>
      </c>
      <c r="X23" s="46">
        <f t="shared" si="2"/>
        <v>88.029783193727653</v>
      </c>
      <c r="Y23" t="b">
        <f t="shared" si="0"/>
        <v>1</v>
      </c>
      <c r="AA23" s="46">
        <f t="shared" si="3"/>
        <v>88.029783193727653</v>
      </c>
      <c r="AB23" t="b">
        <f t="shared" si="4"/>
        <v>1</v>
      </c>
      <c r="AD23" t="b">
        <f t="shared" si="5"/>
        <v>1</v>
      </c>
      <c r="AE23" t="b">
        <f t="shared" si="5"/>
        <v>1</v>
      </c>
      <c r="AF23" t="b">
        <f t="shared" si="1"/>
        <v>1</v>
      </c>
      <c r="AG23" t="b">
        <f t="shared" si="1"/>
        <v>1</v>
      </c>
      <c r="AH23" t="b">
        <f t="shared" si="1"/>
        <v>1</v>
      </c>
    </row>
    <row r="24" spans="1:34" x14ac:dyDescent="0.25">
      <c r="A24" s="1" t="s">
        <v>20</v>
      </c>
      <c r="B24" s="3">
        <v>90.951444000000009</v>
      </c>
      <c r="C24" s="3">
        <v>0.82855869000000004</v>
      </c>
      <c r="D24" s="37">
        <v>2680</v>
      </c>
      <c r="E24" s="37">
        <v>452528</v>
      </c>
      <c r="F24" s="37">
        <v>497549</v>
      </c>
      <c r="G24" s="38">
        <v>84.560628000000008</v>
      </c>
      <c r="H24" s="38">
        <v>1.5623208099999999</v>
      </c>
      <c r="I24" s="37">
        <v>2653</v>
      </c>
      <c r="J24" s="12">
        <v>422541</v>
      </c>
      <c r="K24" s="12">
        <v>499690</v>
      </c>
      <c r="L24" s="26">
        <v>87.892256000000003</v>
      </c>
      <c r="M24" s="26">
        <v>1.34627831</v>
      </c>
      <c r="N24" s="27">
        <v>2321</v>
      </c>
      <c r="O24" s="27">
        <v>438614</v>
      </c>
      <c r="P24" s="27">
        <v>499036</v>
      </c>
      <c r="R24" s="26">
        <v>87.892256270088694</v>
      </c>
      <c r="S24" s="26">
        <v>1.34627831235111</v>
      </c>
      <c r="T24" s="27">
        <v>2321</v>
      </c>
      <c r="U24" s="27">
        <v>438614</v>
      </c>
      <c r="V24" s="27">
        <v>499036</v>
      </c>
      <c r="X24" s="46">
        <f t="shared" si="2"/>
        <v>87.892256270088737</v>
      </c>
      <c r="Y24" t="b">
        <f t="shared" si="0"/>
        <v>1</v>
      </c>
      <c r="AA24" s="46">
        <f t="shared" si="3"/>
        <v>87.892256270088737</v>
      </c>
      <c r="AB24" t="b">
        <f t="shared" si="4"/>
        <v>1</v>
      </c>
      <c r="AD24" t="b">
        <f t="shared" si="5"/>
        <v>1</v>
      </c>
      <c r="AE24" t="b">
        <f t="shared" si="5"/>
        <v>1</v>
      </c>
      <c r="AF24" t="b">
        <f t="shared" si="1"/>
        <v>1</v>
      </c>
      <c r="AG24" t="b">
        <f t="shared" si="1"/>
        <v>1</v>
      </c>
      <c r="AH24" t="b">
        <f t="shared" si="1"/>
        <v>1</v>
      </c>
    </row>
    <row r="25" spans="1:34" x14ac:dyDescent="0.25">
      <c r="A25" s="1" t="s">
        <v>21</v>
      </c>
      <c r="B25" s="3">
        <v>94.142928999999995</v>
      </c>
      <c r="C25" s="3">
        <v>1.0026488200000001</v>
      </c>
      <c r="D25" s="37">
        <v>2158</v>
      </c>
      <c r="E25" s="37">
        <v>1572041</v>
      </c>
      <c r="F25" s="37">
        <v>1669845</v>
      </c>
      <c r="G25" s="38">
        <v>96.112734000000003</v>
      </c>
      <c r="H25" s="38">
        <v>0.57230444999999996</v>
      </c>
      <c r="I25" s="37">
        <v>3356</v>
      </c>
      <c r="J25" s="12">
        <v>1414543</v>
      </c>
      <c r="K25" s="12">
        <v>1471754</v>
      </c>
      <c r="L25" s="26">
        <v>95.74278000000001</v>
      </c>
      <c r="M25" s="26">
        <v>0.58212030000000003</v>
      </c>
      <c r="N25" s="27">
        <v>4131</v>
      </c>
      <c r="O25" s="27">
        <v>1869103</v>
      </c>
      <c r="P25" s="27">
        <v>1952213</v>
      </c>
      <c r="R25" s="26">
        <v>95.742780116718791</v>
      </c>
      <c r="S25" s="26">
        <v>0.58212030420205796</v>
      </c>
      <c r="T25" s="27">
        <v>4131</v>
      </c>
      <c r="U25" s="27">
        <v>1869103</v>
      </c>
      <c r="V25" s="27">
        <v>1952213</v>
      </c>
      <c r="X25" s="46">
        <f t="shared" si="2"/>
        <v>95.742780116718819</v>
      </c>
      <c r="Y25" t="b">
        <f t="shared" si="0"/>
        <v>1</v>
      </c>
      <c r="AA25" s="46">
        <f t="shared" si="3"/>
        <v>95.742780116718819</v>
      </c>
      <c r="AB25" t="b">
        <f t="shared" si="4"/>
        <v>1</v>
      </c>
      <c r="AD25" t="b">
        <f t="shared" si="5"/>
        <v>1</v>
      </c>
      <c r="AE25" t="b">
        <f t="shared" si="5"/>
        <v>1</v>
      </c>
      <c r="AF25" t="b">
        <f t="shared" si="1"/>
        <v>1</v>
      </c>
      <c r="AG25" t="b">
        <f t="shared" si="1"/>
        <v>1</v>
      </c>
      <c r="AH25" t="b">
        <f t="shared" si="1"/>
        <v>1</v>
      </c>
    </row>
    <row r="26" spans="1:34" x14ac:dyDescent="0.25">
      <c r="A26" s="1" t="s">
        <v>22</v>
      </c>
      <c r="B26" s="3">
        <v>90.273584999999997</v>
      </c>
      <c r="C26" s="3">
        <v>0.80486077</v>
      </c>
      <c r="D26" s="37">
        <v>2718</v>
      </c>
      <c r="E26" s="37">
        <v>1355893</v>
      </c>
      <c r="F26" s="37">
        <v>1501982</v>
      </c>
      <c r="G26" s="38">
        <v>84.857592999999994</v>
      </c>
      <c r="H26" s="38">
        <v>1.2177289499999999</v>
      </c>
      <c r="I26" s="37">
        <v>2214</v>
      </c>
      <c r="J26" s="12">
        <v>1058943</v>
      </c>
      <c r="K26" s="12">
        <v>1247906</v>
      </c>
      <c r="L26" s="26">
        <v>80.836573000000001</v>
      </c>
      <c r="M26" s="26">
        <v>1.5093631999999999</v>
      </c>
      <c r="N26" s="27">
        <v>2678</v>
      </c>
      <c r="O26" s="27">
        <v>1069636</v>
      </c>
      <c r="P26" s="27">
        <v>1323208</v>
      </c>
      <c r="R26" s="26">
        <v>80.836572934867405</v>
      </c>
      <c r="S26" s="26">
        <v>1.5093631988196601</v>
      </c>
      <c r="T26" s="27">
        <v>2678</v>
      </c>
      <c r="U26" s="27">
        <v>1069636</v>
      </c>
      <c r="V26" s="27">
        <v>1323208</v>
      </c>
      <c r="X26" s="46">
        <f t="shared" si="2"/>
        <v>80.836572934867377</v>
      </c>
      <c r="Y26" t="b">
        <f t="shared" si="0"/>
        <v>1</v>
      </c>
      <c r="AA26" s="46">
        <f t="shared" si="3"/>
        <v>80.836572934867377</v>
      </c>
      <c r="AB26" t="b">
        <f t="shared" si="4"/>
        <v>1</v>
      </c>
      <c r="AD26" t="b">
        <f t="shared" si="5"/>
        <v>1</v>
      </c>
      <c r="AE26" t="b">
        <f t="shared" si="5"/>
        <v>1</v>
      </c>
      <c r="AF26" t="b">
        <f t="shared" si="1"/>
        <v>1</v>
      </c>
      <c r="AG26" t="b">
        <f t="shared" si="1"/>
        <v>1</v>
      </c>
      <c r="AH26" t="b">
        <f t="shared" si="1"/>
        <v>1</v>
      </c>
    </row>
    <row r="27" spans="1:34" x14ac:dyDescent="0.25">
      <c r="A27" s="1" t="s">
        <v>23</v>
      </c>
      <c r="B27" s="3">
        <v>90.917756999999995</v>
      </c>
      <c r="C27" s="3">
        <v>0.82096985</v>
      </c>
      <c r="D27" s="37">
        <v>2923</v>
      </c>
      <c r="E27" s="37">
        <v>1728122</v>
      </c>
      <c r="F27" s="37">
        <v>1900753</v>
      </c>
      <c r="G27" s="38">
        <v>90.847239999999999</v>
      </c>
      <c r="H27" s="38">
        <v>0.83884705999999998</v>
      </c>
      <c r="I27" s="37">
        <v>2694</v>
      </c>
      <c r="J27" s="12">
        <v>1901430</v>
      </c>
      <c r="K27" s="12">
        <v>2092997</v>
      </c>
      <c r="L27" s="26">
        <v>90.199747000000002</v>
      </c>
      <c r="M27" s="26">
        <v>0.84905076999999995</v>
      </c>
      <c r="N27" s="27">
        <v>2073</v>
      </c>
      <c r="O27" s="27">
        <v>1666471</v>
      </c>
      <c r="P27" s="27">
        <v>1847534</v>
      </c>
      <c r="R27" s="26">
        <v>90.199747338885189</v>
      </c>
      <c r="S27" s="26">
        <v>0.84905077224439796</v>
      </c>
      <c r="T27" s="27">
        <v>2073</v>
      </c>
      <c r="U27" s="27">
        <v>1666471</v>
      </c>
      <c r="V27" s="27">
        <v>1847534</v>
      </c>
      <c r="X27" s="46">
        <f t="shared" si="2"/>
        <v>90.199747338885246</v>
      </c>
      <c r="Y27" t="b">
        <f t="shared" si="0"/>
        <v>1</v>
      </c>
      <c r="AA27" s="46">
        <f t="shared" si="3"/>
        <v>90.199747338885246</v>
      </c>
      <c r="AB27" t="b">
        <f t="shared" si="4"/>
        <v>1</v>
      </c>
      <c r="AD27" t="b">
        <f t="shared" si="5"/>
        <v>1</v>
      </c>
      <c r="AE27" t="b">
        <f t="shared" si="5"/>
        <v>1</v>
      </c>
      <c r="AF27" t="b">
        <f t="shared" si="1"/>
        <v>1</v>
      </c>
      <c r="AG27" t="b">
        <f t="shared" si="1"/>
        <v>1</v>
      </c>
      <c r="AH27" t="b">
        <f t="shared" si="1"/>
        <v>1</v>
      </c>
    </row>
    <row r="28" spans="1:34" x14ac:dyDescent="0.25">
      <c r="A28" s="1" t="s">
        <v>24</v>
      </c>
      <c r="B28" s="3">
        <v>89.614577999999995</v>
      </c>
      <c r="C28" s="3">
        <v>0.95676905999999995</v>
      </c>
      <c r="D28" s="37">
        <v>2218</v>
      </c>
      <c r="E28" s="37">
        <v>557745</v>
      </c>
      <c r="F28" s="37">
        <v>622382</v>
      </c>
      <c r="G28" s="38">
        <v>90.251785999999996</v>
      </c>
      <c r="H28" s="38">
        <v>0.95322381</v>
      </c>
      <c r="I28" s="37">
        <v>2717</v>
      </c>
      <c r="J28" s="12">
        <v>577745</v>
      </c>
      <c r="K28" s="12">
        <v>640148</v>
      </c>
      <c r="L28" s="26">
        <v>90.734187000000006</v>
      </c>
      <c r="M28" s="26">
        <v>0.62703112000000005</v>
      </c>
      <c r="N28" s="27">
        <v>4089</v>
      </c>
      <c r="O28" s="27">
        <v>635064</v>
      </c>
      <c r="P28" s="27">
        <v>699917</v>
      </c>
      <c r="R28" s="26">
        <v>90.734187053607798</v>
      </c>
      <c r="S28" s="26">
        <v>0.62703112355359802</v>
      </c>
      <c r="T28" s="27">
        <v>4089</v>
      </c>
      <c r="U28" s="27">
        <v>635064</v>
      </c>
      <c r="V28" s="27">
        <v>699917</v>
      </c>
      <c r="X28" s="46">
        <f t="shared" si="2"/>
        <v>90.734187053607783</v>
      </c>
      <c r="Y28" t="b">
        <f t="shared" si="0"/>
        <v>1</v>
      </c>
      <c r="AA28" s="46">
        <f t="shared" si="3"/>
        <v>90.734187053607783</v>
      </c>
      <c r="AB28" t="b">
        <f t="shared" si="4"/>
        <v>1</v>
      </c>
      <c r="AD28" t="b">
        <f t="shared" si="5"/>
        <v>1</v>
      </c>
      <c r="AE28" t="b">
        <f t="shared" si="5"/>
        <v>1</v>
      </c>
      <c r="AF28" t="b">
        <f t="shared" si="1"/>
        <v>1</v>
      </c>
      <c r="AG28" t="b">
        <f t="shared" si="1"/>
        <v>1</v>
      </c>
      <c r="AH28" t="b">
        <f t="shared" si="1"/>
        <v>1</v>
      </c>
    </row>
    <row r="29" spans="1:34" x14ac:dyDescent="0.25">
      <c r="A29" s="1" t="s">
        <v>25</v>
      </c>
      <c r="B29" s="3">
        <v>91.940759</v>
      </c>
      <c r="C29" s="3">
        <v>0.84717706000000004</v>
      </c>
      <c r="D29" s="37">
        <v>2382</v>
      </c>
      <c r="E29" s="37">
        <v>554925</v>
      </c>
      <c r="F29" s="37">
        <v>603568</v>
      </c>
      <c r="G29" s="38">
        <v>90.031694000000002</v>
      </c>
      <c r="H29" s="38">
        <v>0.96956034000000002</v>
      </c>
      <c r="I29" s="37">
        <v>2137</v>
      </c>
      <c r="J29" s="12">
        <v>483761</v>
      </c>
      <c r="K29" s="12">
        <v>537323</v>
      </c>
      <c r="L29" s="26">
        <v>91.363400999999996</v>
      </c>
      <c r="M29" s="26">
        <v>0.97032929999999995</v>
      </c>
      <c r="N29" s="27">
        <v>2129</v>
      </c>
      <c r="O29" s="27">
        <v>507531</v>
      </c>
      <c r="P29" s="27">
        <v>555508</v>
      </c>
      <c r="R29" s="26">
        <v>91.363400707100496</v>
      </c>
      <c r="S29" s="26">
        <v>0.970329304286074</v>
      </c>
      <c r="T29" s="27">
        <v>2129</v>
      </c>
      <c r="U29" s="27">
        <v>507531</v>
      </c>
      <c r="V29" s="27">
        <v>555508</v>
      </c>
      <c r="X29" s="46">
        <f t="shared" si="2"/>
        <v>91.363400707100524</v>
      </c>
      <c r="Y29" t="b">
        <f t="shared" si="0"/>
        <v>1</v>
      </c>
      <c r="AA29" s="46">
        <f t="shared" si="3"/>
        <v>91.363400707100524</v>
      </c>
      <c r="AB29" t="b">
        <f t="shared" si="4"/>
        <v>1</v>
      </c>
      <c r="AD29" t="b">
        <f t="shared" si="5"/>
        <v>1</v>
      </c>
      <c r="AE29" t="b">
        <f t="shared" si="5"/>
        <v>1</v>
      </c>
      <c r="AF29" t="b">
        <f t="shared" si="1"/>
        <v>1</v>
      </c>
      <c r="AG29" t="b">
        <f t="shared" si="1"/>
        <v>1</v>
      </c>
      <c r="AH29" t="b">
        <f t="shared" si="1"/>
        <v>1</v>
      </c>
    </row>
    <row r="30" spans="1:34" x14ac:dyDescent="0.25">
      <c r="A30" s="1" t="s">
        <v>26</v>
      </c>
      <c r="B30" s="3">
        <v>92.966534999999993</v>
      </c>
      <c r="C30" s="3">
        <v>0.78242579999999995</v>
      </c>
      <c r="D30" s="37">
        <v>2999</v>
      </c>
      <c r="E30" s="37">
        <v>1157068</v>
      </c>
      <c r="F30" s="37">
        <v>1244607</v>
      </c>
      <c r="G30" s="38">
        <v>92.187052999999992</v>
      </c>
      <c r="H30" s="38">
        <v>0.82816383000000005</v>
      </c>
      <c r="I30" s="37">
        <v>2421</v>
      </c>
      <c r="J30" s="12">
        <v>976295</v>
      </c>
      <c r="K30" s="12">
        <v>1059037</v>
      </c>
      <c r="L30" s="26">
        <v>92.211449000000002</v>
      </c>
      <c r="M30" s="26">
        <v>0.68605782000000004</v>
      </c>
      <c r="N30" s="27">
        <v>2686</v>
      </c>
      <c r="O30" s="27">
        <v>856696</v>
      </c>
      <c r="P30" s="27">
        <v>929056</v>
      </c>
      <c r="R30" s="26">
        <v>92.2114490407467</v>
      </c>
      <c r="S30" s="26">
        <v>0.68605782342591604</v>
      </c>
      <c r="T30" s="27">
        <v>2686</v>
      </c>
      <c r="U30" s="27">
        <v>856696</v>
      </c>
      <c r="V30" s="27">
        <v>929056</v>
      </c>
      <c r="X30" s="46">
        <f t="shared" si="2"/>
        <v>92.211449040746743</v>
      </c>
      <c r="Y30" t="b">
        <f t="shared" si="0"/>
        <v>1</v>
      </c>
      <c r="AA30" s="46">
        <f t="shared" si="3"/>
        <v>92.211449040746743</v>
      </c>
      <c r="AB30" t="b">
        <f t="shared" si="4"/>
        <v>1</v>
      </c>
      <c r="AD30" t="b">
        <f t="shared" si="5"/>
        <v>1</v>
      </c>
      <c r="AE30" t="b">
        <f t="shared" si="5"/>
        <v>1</v>
      </c>
      <c r="AF30" t="b">
        <f t="shared" si="1"/>
        <v>1</v>
      </c>
      <c r="AG30" t="b">
        <f t="shared" si="1"/>
        <v>1</v>
      </c>
      <c r="AH30" t="b">
        <f t="shared" si="1"/>
        <v>1</v>
      </c>
    </row>
    <row r="31" spans="1:34" x14ac:dyDescent="0.25">
      <c r="A31" s="1" t="s">
        <v>27</v>
      </c>
      <c r="B31" s="3">
        <v>93.826378000000005</v>
      </c>
      <c r="C31" s="3">
        <v>0.60668719999999998</v>
      </c>
      <c r="D31" s="37">
        <v>2889</v>
      </c>
      <c r="E31" s="37">
        <v>1170561</v>
      </c>
      <c r="F31" s="37">
        <v>1247582</v>
      </c>
      <c r="G31" s="38">
        <v>88.796768</v>
      </c>
      <c r="H31" s="38">
        <v>0.79075474000000001</v>
      </c>
      <c r="I31" s="37">
        <v>4113</v>
      </c>
      <c r="J31" s="12">
        <v>1031925</v>
      </c>
      <c r="K31" s="12">
        <v>1162120</v>
      </c>
      <c r="L31" s="26">
        <v>89.490144000000001</v>
      </c>
      <c r="M31" s="26">
        <v>0.80046958999999995</v>
      </c>
      <c r="N31" s="27">
        <v>3851</v>
      </c>
      <c r="O31" s="27">
        <v>1044716</v>
      </c>
      <c r="P31" s="27">
        <v>1167409</v>
      </c>
      <c r="R31" s="26">
        <v>89.490144413825803</v>
      </c>
      <c r="S31" s="26">
        <v>0.80046958732501505</v>
      </c>
      <c r="T31" s="27">
        <v>3851</v>
      </c>
      <c r="U31" s="27">
        <v>1044716</v>
      </c>
      <c r="V31" s="27">
        <v>1167409</v>
      </c>
      <c r="X31" s="46">
        <f t="shared" si="2"/>
        <v>89.490144413825831</v>
      </c>
      <c r="Y31" t="b">
        <f t="shared" si="0"/>
        <v>1</v>
      </c>
      <c r="AA31" s="46">
        <f t="shared" si="3"/>
        <v>89.490144413825831</v>
      </c>
      <c r="AB31" t="b">
        <f t="shared" si="4"/>
        <v>1</v>
      </c>
      <c r="AD31" t="b">
        <f t="shared" si="5"/>
        <v>1</v>
      </c>
      <c r="AE31" t="b">
        <f t="shared" si="5"/>
        <v>1</v>
      </c>
      <c r="AF31" t="b">
        <f t="shared" si="1"/>
        <v>1</v>
      </c>
      <c r="AG31" t="b">
        <f t="shared" si="1"/>
        <v>1</v>
      </c>
      <c r="AH31" t="b">
        <f t="shared" si="1"/>
        <v>1</v>
      </c>
    </row>
    <row r="32" spans="1:34" x14ac:dyDescent="0.25">
      <c r="A32" s="1" t="s">
        <v>28</v>
      </c>
      <c r="B32" s="3">
        <v>88.792395999999997</v>
      </c>
      <c r="C32" s="3">
        <v>1.0399033</v>
      </c>
      <c r="D32" s="37">
        <v>2363</v>
      </c>
      <c r="E32" s="37">
        <v>949640</v>
      </c>
      <c r="F32" s="37">
        <v>1069506</v>
      </c>
      <c r="G32" s="38">
        <v>85.628115000000008</v>
      </c>
      <c r="H32" s="38">
        <v>1.0040451500000001</v>
      </c>
      <c r="I32" s="37">
        <v>2690</v>
      </c>
      <c r="J32" s="12">
        <v>851605</v>
      </c>
      <c r="K32" s="12">
        <v>994539</v>
      </c>
      <c r="L32" s="26">
        <v>89.764178000000001</v>
      </c>
      <c r="M32" s="26">
        <v>1.0628511700000001</v>
      </c>
      <c r="N32" s="27">
        <v>2967</v>
      </c>
      <c r="O32" s="27">
        <v>1085862</v>
      </c>
      <c r="P32" s="27">
        <v>1209683</v>
      </c>
      <c r="R32" s="26">
        <v>89.764177887925996</v>
      </c>
      <c r="S32" s="26">
        <v>1.06285116626804</v>
      </c>
      <c r="T32" s="27">
        <v>2967</v>
      </c>
      <c r="U32" s="27">
        <v>1085862</v>
      </c>
      <c r="V32" s="27">
        <v>1209683</v>
      </c>
      <c r="X32" s="46">
        <f t="shared" si="2"/>
        <v>89.76417788792601</v>
      </c>
      <c r="Y32" t="b">
        <f t="shared" si="0"/>
        <v>1</v>
      </c>
      <c r="AA32" s="46">
        <f t="shared" si="3"/>
        <v>89.76417788792601</v>
      </c>
      <c r="AB32" t="b">
        <f t="shared" si="4"/>
        <v>1</v>
      </c>
      <c r="AD32" t="b">
        <f t="shared" si="5"/>
        <v>1</v>
      </c>
      <c r="AE32" t="b">
        <f t="shared" si="5"/>
        <v>1</v>
      </c>
      <c r="AF32" t="b">
        <f t="shared" si="1"/>
        <v>1</v>
      </c>
      <c r="AG32" t="b">
        <f t="shared" si="1"/>
        <v>1</v>
      </c>
      <c r="AH32" t="b">
        <f t="shared" si="1"/>
        <v>1</v>
      </c>
    </row>
    <row r="33" spans="1:34" x14ac:dyDescent="0.25">
      <c r="A33" s="1" t="s">
        <v>29</v>
      </c>
      <c r="B33" s="3">
        <v>89.083196999999998</v>
      </c>
      <c r="C33" s="3">
        <v>0.84134125999999998</v>
      </c>
      <c r="D33" s="37">
        <v>2894</v>
      </c>
      <c r="E33" s="37">
        <v>853507</v>
      </c>
      <c r="F33" s="37">
        <v>958101</v>
      </c>
      <c r="G33" s="38">
        <v>85.704318000000001</v>
      </c>
      <c r="H33" s="38">
        <v>1.1000426800000001</v>
      </c>
      <c r="I33" s="37">
        <v>2192</v>
      </c>
      <c r="J33" s="12">
        <v>700134</v>
      </c>
      <c r="K33" s="12">
        <v>816918</v>
      </c>
      <c r="L33" s="26">
        <v>78.241382999999999</v>
      </c>
      <c r="M33" s="26">
        <v>1.8161846800000001</v>
      </c>
      <c r="N33" s="27">
        <v>2136</v>
      </c>
      <c r="O33" s="27">
        <v>628977</v>
      </c>
      <c r="P33" s="27">
        <v>803893</v>
      </c>
      <c r="R33" s="26">
        <v>78.241382870605904</v>
      </c>
      <c r="S33" s="26">
        <v>1.81618468407023</v>
      </c>
      <c r="T33" s="27">
        <v>2136</v>
      </c>
      <c r="U33" s="27">
        <v>628977</v>
      </c>
      <c r="V33" s="27">
        <v>803893</v>
      </c>
      <c r="X33" s="46">
        <f t="shared" si="2"/>
        <v>78.241382870605918</v>
      </c>
      <c r="Y33" t="b">
        <f t="shared" si="0"/>
        <v>1</v>
      </c>
      <c r="AA33" s="46">
        <f t="shared" si="3"/>
        <v>78.241382870605918</v>
      </c>
      <c r="AB33" t="b">
        <f t="shared" si="4"/>
        <v>1</v>
      </c>
      <c r="AD33" t="b">
        <f t="shared" si="5"/>
        <v>1</v>
      </c>
      <c r="AE33" t="b">
        <f t="shared" si="5"/>
        <v>1</v>
      </c>
      <c r="AF33" t="b">
        <f t="shared" si="1"/>
        <v>1</v>
      </c>
      <c r="AG33" t="b">
        <f t="shared" si="1"/>
        <v>1</v>
      </c>
      <c r="AH33" t="b">
        <f t="shared" si="1"/>
        <v>1</v>
      </c>
    </row>
    <row r="34" spans="1:34" x14ac:dyDescent="0.25">
      <c r="A34" s="1" t="s">
        <v>30</v>
      </c>
      <c r="B34" s="3">
        <v>92.913922999999997</v>
      </c>
      <c r="C34" s="3">
        <v>0.69415441</v>
      </c>
      <c r="D34" s="37">
        <v>2431</v>
      </c>
      <c r="E34" s="37">
        <v>1337744</v>
      </c>
      <c r="F34" s="37">
        <v>1439767</v>
      </c>
      <c r="G34" s="38">
        <v>92.660222000000005</v>
      </c>
      <c r="H34" s="38">
        <v>0.67637371999999996</v>
      </c>
      <c r="I34" s="37">
        <v>2585</v>
      </c>
      <c r="J34" s="12">
        <v>1288155</v>
      </c>
      <c r="K34" s="12">
        <v>1390192</v>
      </c>
      <c r="L34" s="26">
        <v>92.786131999999995</v>
      </c>
      <c r="M34" s="26">
        <v>0.64275782000000004</v>
      </c>
      <c r="N34" s="27">
        <v>2722</v>
      </c>
      <c r="O34" s="27">
        <v>1372254</v>
      </c>
      <c r="P34" s="27">
        <v>1478943</v>
      </c>
      <c r="R34" s="26">
        <v>92.786131717043901</v>
      </c>
      <c r="S34" s="26">
        <v>0.64275781695143996</v>
      </c>
      <c r="T34" s="27">
        <v>2722</v>
      </c>
      <c r="U34" s="27">
        <v>1372254</v>
      </c>
      <c r="V34" s="27">
        <v>1478943</v>
      </c>
      <c r="X34" s="46">
        <f t="shared" si="2"/>
        <v>92.786131717043858</v>
      </c>
      <c r="Y34" t="b">
        <f t="shared" si="0"/>
        <v>1</v>
      </c>
      <c r="AA34" s="46">
        <f t="shared" si="3"/>
        <v>92.786131717043858</v>
      </c>
      <c r="AB34" t="b">
        <f t="shared" si="4"/>
        <v>1</v>
      </c>
      <c r="AD34" t="b">
        <f t="shared" si="5"/>
        <v>1</v>
      </c>
      <c r="AE34" t="b">
        <f t="shared" si="5"/>
        <v>1</v>
      </c>
      <c r="AF34" t="b">
        <f t="shared" si="1"/>
        <v>1</v>
      </c>
      <c r="AG34" t="b">
        <f t="shared" si="1"/>
        <v>1</v>
      </c>
      <c r="AH34" t="b">
        <f t="shared" si="1"/>
        <v>1</v>
      </c>
    </row>
    <row r="35" spans="1:34" x14ac:dyDescent="0.25">
      <c r="A35" s="1" t="s">
        <v>31</v>
      </c>
      <c r="B35" s="3">
        <v>91.093592000000001</v>
      </c>
      <c r="C35" s="3">
        <v>0.79388528000000003</v>
      </c>
      <c r="D35" s="37">
        <v>3194</v>
      </c>
      <c r="E35" s="37">
        <v>485425</v>
      </c>
      <c r="F35" s="37">
        <v>532886</v>
      </c>
      <c r="G35" s="38">
        <v>88.446641999999997</v>
      </c>
      <c r="H35" s="38">
        <v>1.0447858000000001</v>
      </c>
      <c r="I35" s="37">
        <v>2541</v>
      </c>
      <c r="J35" s="12">
        <v>425676</v>
      </c>
      <c r="K35" s="12">
        <v>481280</v>
      </c>
      <c r="L35" s="26">
        <v>90.756037000000006</v>
      </c>
      <c r="M35" s="26">
        <v>0.74383968</v>
      </c>
      <c r="N35" s="27">
        <v>2807</v>
      </c>
      <c r="O35" s="27">
        <v>468499</v>
      </c>
      <c r="P35" s="27">
        <v>516218</v>
      </c>
      <c r="R35" s="26">
        <v>90.756037178091404</v>
      </c>
      <c r="S35" s="26">
        <v>0.74383967557757102</v>
      </c>
      <c r="T35" s="27">
        <v>2807</v>
      </c>
      <c r="U35" s="27">
        <v>468499</v>
      </c>
      <c r="V35" s="27">
        <v>516218</v>
      </c>
      <c r="X35" s="46">
        <f t="shared" si="2"/>
        <v>90.756037178091432</v>
      </c>
      <c r="Y35" t="b">
        <f t="shared" si="0"/>
        <v>1</v>
      </c>
      <c r="AA35" s="46">
        <f t="shared" si="3"/>
        <v>90.756037178091432</v>
      </c>
      <c r="AB35" t="b">
        <f t="shared" si="4"/>
        <v>1</v>
      </c>
      <c r="AD35" t="b">
        <f t="shared" si="5"/>
        <v>1</v>
      </c>
      <c r="AE35" t="b">
        <f t="shared" si="5"/>
        <v>1</v>
      </c>
      <c r="AF35" t="b">
        <f t="shared" si="1"/>
        <v>1</v>
      </c>
      <c r="AG35" t="b">
        <f t="shared" si="1"/>
        <v>1</v>
      </c>
      <c r="AH35" t="b">
        <f t="shared" si="1"/>
        <v>1</v>
      </c>
    </row>
    <row r="36" spans="1:34" x14ac:dyDescent="0.25">
      <c r="A36" s="1" t="s">
        <v>32</v>
      </c>
      <c r="B36" s="3">
        <v>81.66243399999999</v>
      </c>
      <c r="C36" s="3">
        <v>2.0028294299999998</v>
      </c>
      <c r="D36" s="37">
        <v>2299</v>
      </c>
      <c r="E36" s="37">
        <v>2422334</v>
      </c>
      <c r="F36" s="37">
        <v>2966277</v>
      </c>
      <c r="G36" s="38">
        <v>80.871155999999999</v>
      </c>
      <c r="H36" s="38">
        <v>2.3901870500000002</v>
      </c>
      <c r="I36" s="37">
        <v>1960</v>
      </c>
      <c r="J36" s="12">
        <v>2027266</v>
      </c>
      <c r="K36" s="12">
        <v>2506785</v>
      </c>
      <c r="L36" s="26">
        <v>83.843209999999999</v>
      </c>
      <c r="M36" s="26">
        <v>1.5541185799999999</v>
      </c>
      <c r="N36" s="27">
        <v>2539</v>
      </c>
      <c r="O36" s="27">
        <v>2196921</v>
      </c>
      <c r="P36" s="27">
        <v>2620273</v>
      </c>
      <c r="R36" s="26">
        <v>83.8432102303844</v>
      </c>
      <c r="S36" s="26">
        <v>1.5541185776014901</v>
      </c>
      <c r="T36" s="27">
        <v>2539</v>
      </c>
      <c r="U36" s="27">
        <v>2196921</v>
      </c>
      <c r="V36" s="27">
        <v>2620273</v>
      </c>
      <c r="X36" s="46">
        <f t="shared" si="2"/>
        <v>83.843210230384386</v>
      </c>
      <c r="Y36" t="b">
        <f t="shared" si="0"/>
        <v>1</v>
      </c>
      <c r="AA36" s="46">
        <f t="shared" si="3"/>
        <v>83.843210230384386</v>
      </c>
      <c r="AB36" t="b">
        <f t="shared" si="4"/>
        <v>1</v>
      </c>
      <c r="AD36" t="b">
        <f t="shared" si="5"/>
        <v>1</v>
      </c>
      <c r="AE36" t="b">
        <f t="shared" si="5"/>
        <v>1</v>
      </c>
      <c r="AF36" t="b">
        <f t="shared" si="1"/>
        <v>1</v>
      </c>
      <c r="AG36" t="b">
        <f t="shared" si="1"/>
        <v>1</v>
      </c>
      <c r="AH36" t="b">
        <f t="shared" si="1"/>
        <v>1</v>
      </c>
    </row>
    <row r="37" spans="1:34" x14ac:dyDescent="0.25">
      <c r="A37" s="1" t="s">
        <v>33</v>
      </c>
      <c r="B37" s="3">
        <v>95.196940999999995</v>
      </c>
      <c r="C37" s="3">
        <v>0.57071539000000004</v>
      </c>
      <c r="D37" s="37">
        <v>2315</v>
      </c>
      <c r="E37" s="37">
        <v>662565</v>
      </c>
      <c r="F37" s="37">
        <v>695994</v>
      </c>
      <c r="G37" s="38">
        <v>93.276667000000003</v>
      </c>
      <c r="H37" s="38">
        <v>0.9027982</v>
      </c>
      <c r="I37" s="37">
        <v>3657</v>
      </c>
      <c r="J37" s="12">
        <v>761576</v>
      </c>
      <c r="K37" s="12">
        <v>816470</v>
      </c>
      <c r="L37" s="26">
        <v>93.280366000000001</v>
      </c>
      <c r="M37" s="26">
        <v>0.58332247000000004</v>
      </c>
      <c r="N37" s="27">
        <v>3289</v>
      </c>
      <c r="O37" s="27">
        <v>712426</v>
      </c>
      <c r="P37" s="27">
        <v>763747</v>
      </c>
      <c r="R37" s="26">
        <v>93.280366404057901</v>
      </c>
      <c r="S37" s="26">
        <v>0.58332247159792305</v>
      </c>
      <c r="T37" s="27">
        <v>3289</v>
      </c>
      <c r="U37" s="27">
        <v>712426</v>
      </c>
      <c r="V37" s="27">
        <v>763747</v>
      </c>
      <c r="X37" s="46">
        <f t="shared" si="2"/>
        <v>93.280366404057887</v>
      </c>
      <c r="Y37" t="b">
        <f t="shared" si="0"/>
        <v>1</v>
      </c>
      <c r="AA37" s="46">
        <f t="shared" si="3"/>
        <v>93.280366404057887</v>
      </c>
      <c r="AB37" t="b">
        <f t="shared" si="4"/>
        <v>1</v>
      </c>
      <c r="AD37" t="b">
        <f t="shared" si="5"/>
        <v>1</v>
      </c>
      <c r="AE37" t="b">
        <f t="shared" si="5"/>
        <v>1</v>
      </c>
      <c r="AF37" t="b">
        <f t="shared" si="1"/>
        <v>1</v>
      </c>
      <c r="AG37" t="b">
        <f t="shared" si="1"/>
        <v>1</v>
      </c>
      <c r="AH37" t="b">
        <f t="shared" si="1"/>
        <v>1</v>
      </c>
    </row>
    <row r="38" spans="1:34" ht="15.75" thickBot="1" x14ac:dyDescent="0.3">
      <c r="A38" s="5" t="s">
        <v>34</v>
      </c>
      <c r="B38" s="6">
        <v>90.670532999999992</v>
      </c>
      <c r="C38" s="6">
        <v>0.89222064999999995</v>
      </c>
      <c r="D38" s="39">
        <v>2297</v>
      </c>
      <c r="E38" s="39">
        <v>484391</v>
      </c>
      <c r="F38" s="39">
        <v>534232</v>
      </c>
      <c r="G38" s="40">
        <v>88.796987000000001</v>
      </c>
      <c r="H38" s="40">
        <v>0.90230390999999999</v>
      </c>
      <c r="I38" s="39">
        <v>2376</v>
      </c>
      <c r="J38" s="13">
        <v>480746</v>
      </c>
      <c r="K38" s="13">
        <v>541399</v>
      </c>
      <c r="L38" s="28">
        <v>90.509788999999998</v>
      </c>
      <c r="M38" s="28">
        <v>0.79391796999999997</v>
      </c>
      <c r="N38" s="29">
        <v>2663</v>
      </c>
      <c r="O38" s="29">
        <v>489648</v>
      </c>
      <c r="P38" s="29">
        <v>540989</v>
      </c>
      <c r="R38" s="28">
        <v>90.509788553926199</v>
      </c>
      <c r="S38" s="28">
        <v>0.79391796695842498</v>
      </c>
      <c r="T38" s="29">
        <v>2663</v>
      </c>
      <c r="U38" s="29">
        <v>489648</v>
      </c>
      <c r="V38" s="29">
        <v>540989</v>
      </c>
      <c r="X38" s="46">
        <f t="shared" si="2"/>
        <v>90.509788553926242</v>
      </c>
      <c r="Y38" t="b">
        <f t="shared" si="0"/>
        <v>1</v>
      </c>
      <c r="AA38" s="46">
        <f t="shared" si="3"/>
        <v>90.509788553926242</v>
      </c>
      <c r="AB38" t="b">
        <f t="shared" si="4"/>
        <v>1</v>
      </c>
      <c r="AD38" t="b">
        <f t="shared" si="5"/>
        <v>1</v>
      </c>
      <c r="AE38" t="b">
        <f t="shared" si="5"/>
        <v>1</v>
      </c>
      <c r="AF38" t="b">
        <f t="shared" si="1"/>
        <v>1</v>
      </c>
      <c r="AG38" t="b">
        <f t="shared" si="1"/>
        <v>1</v>
      </c>
      <c r="AH38" t="b">
        <f t="shared" si="1"/>
        <v>1</v>
      </c>
    </row>
    <row r="39" spans="1:34" ht="23.45" customHeight="1" thickBot="1" x14ac:dyDescent="0.3">
      <c r="A39" s="7" t="s">
        <v>2</v>
      </c>
      <c r="B39" s="8">
        <v>91.371011999999993</v>
      </c>
      <c r="C39" s="8">
        <v>0.20729817</v>
      </c>
      <c r="D39" s="41">
        <v>83830</v>
      </c>
      <c r="E39" s="41">
        <v>40506248</v>
      </c>
      <c r="F39" s="41">
        <v>44331618</v>
      </c>
      <c r="G39" s="42">
        <v>88.830990999999997</v>
      </c>
      <c r="H39" s="42">
        <v>0.26027328999999999</v>
      </c>
      <c r="I39" s="41">
        <v>90913</v>
      </c>
      <c r="J39" s="14">
        <v>34593157</v>
      </c>
      <c r="K39" s="14">
        <v>38942667</v>
      </c>
      <c r="L39" s="30">
        <v>88.170513</v>
      </c>
      <c r="M39" s="30">
        <v>0.25255977000000002</v>
      </c>
      <c r="N39" s="31">
        <v>93366</v>
      </c>
      <c r="O39" s="31">
        <v>35235194</v>
      </c>
      <c r="P39" s="31">
        <v>39962560</v>
      </c>
      <c r="R39" s="30">
        <v>88.170512599793398</v>
      </c>
      <c r="S39" s="30">
        <v>0.25255977199399499</v>
      </c>
      <c r="T39" s="31">
        <v>93366</v>
      </c>
      <c r="U39" s="31">
        <v>35235194</v>
      </c>
      <c r="V39" s="31">
        <v>39962560</v>
      </c>
      <c r="X39" s="46">
        <f t="shared" si="2"/>
        <v>88.170512599793398</v>
      </c>
      <c r="Y39" t="b">
        <f t="shared" si="0"/>
        <v>1</v>
      </c>
      <c r="AA39" s="46">
        <f t="shared" si="3"/>
        <v>88.170512599793398</v>
      </c>
      <c r="AB39" t="b">
        <f t="shared" si="4"/>
        <v>1</v>
      </c>
      <c r="AD39" t="b">
        <f t="shared" si="5"/>
        <v>1</v>
      </c>
      <c r="AE39" t="b">
        <f t="shared" si="5"/>
        <v>1</v>
      </c>
      <c r="AF39" t="b">
        <f t="shared" si="1"/>
        <v>1</v>
      </c>
      <c r="AG39" t="b">
        <f t="shared" si="1"/>
        <v>1</v>
      </c>
      <c r="AH39" t="b">
        <f t="shared" si="1"/>
        <v>1</v>
      </c>
    </row>
    <row r="40" spans="1:3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34" x14ac:dyDescent="0.25">
      <c r="A41" s="15" t="s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34" ht="17.25" x14ac:dyDescent="0.25">
      <c r="A42" s="17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34" ht="17.25" x14ac:dyDescent="0.25">
      <c r="A43" s="17" t="s">
        <v>54</v>
      </c>
    </row>
    <row r="44" spans="1:34" x14ac:dyDescent="0.25">
      <c r="A44" s="17" t="s">
        <v>53</v>
      </c>
    </row>
    <row r="45" spans="1:34" x14ac:dyDescent="0.25">
      <c r="E45" s="18"/>
    </row>
    <row r="50" spans="27:32" x14ac:dyDescent="0.25">
      <c r="AB50">
        <v>100</v>
      </c>
    </row>
    <row r="51" spans="27:32" x14ac:dyDescent="0.25">
      <c r="AA51" t="s">
        <v>62</v>
      </c>
      <c r="AB51">
        <v>87.2967392239525</v>
      </c>
      <c r="AC51">
        <v>1.05299469963329</v>
      </c>
      <c r="AD51" s="45">
        <v>2796</v>
      </c>
      <c r="AE51" s="45">
        <v>365274</v>
      </c>
      <c r="AF51" s="45">
        <v>418428</v>
      </c>
    </row>
    <row r="52" spans="27:32" x14ac:dyDescent="0.25">
      <c r="AA52" t="s">
        <v>63</v>
      </c>
      <c r="AB52">
        <v>94.263300957119995</v>
      </c>
      <c r="AC52">
        <v>0.67015343813930195</v>
      </c>
      <c r="AD52" s="45">
        <v>3662</v>
      </c>
      <c r="AE52" s="45">
        <v>1064638</v>
      </c>
      <c r="AF52" s="45">
        <v>1129430</v>
      </c>
    </row>
    <row r="53" spans="27:32" x14ac:dyDescent="0.25">
      <c r="AA53" t="s">
        <v>63</v>
      </c>
      <c r="AB53">
        <v>93.171927714426388</v>
      </c>
      <c r="AC53">
        <v>0.71382519928176402</v>
      </c>
      <c r="AD53" s="45">
        <v>2922</v>
      </c>
      <c r="AE53" s="45">
        <v>281969</v>
      </c>
      <c r="AF53" s="45">
        <v>302633</v>
      </c>
    </row>
    <row r="54" spans="27:32" x14ac:dyDescent="0.25">
      <c r="AA54" t="s">
        <v>6</v>
      </c>
      <c r="AB54">
        <v>90.358100059559305</v>
      </c>
      <c r="AC54">
        <v>0.918494957850437</v>
      </c>
      <c r="AD54" s="45">
        <v>2890</v>
      </c>
      <c r="AE54" s="45">
        <v>364107</v>
      </c>
      <c r="AF54" s="45">
        <v>402960</v>
      </c>
    </row>
    <row r="55" spans="27:32" x14ac:dyDescent="0.25">
      <c r="AA55" t="s">
        <v>7</v>
      </c>
      <c r="AB55">
        <v>90.18681407211831</v>
      </c>
      <c r="AC55">
        <v>0.66369139842220304</v>
      </c>
      <c r="AD55" s="45">
        <v>4229</v>
      </c>
      <c r="AE55" s="45">
        <v>985125</v>
      </c>
      <c r="AF55" s="45">
        <v>1092316</v>
      </c>
    </row>
    <row r="56" spans="27:32" x14ac:dyDescent="0.25">
      <c r="AA56" t="s">
        <v>8</v>
      </c>
      <c r="AB56">
        <v>91.327343442617703</v>
      </c>
      <c r="AC56">
        <v>0.70452775090667796</v>
      </c>
      <c r="AD56" s="45">
        <v>3916</v>
      </c>
      <c r="AE56" s="45">
        <v>283186</v>
      </c>
      <c r="AF56" s="45">
        <v>310078</v>
      </c>
    </row>
    <row r="57" spans="27:32" x14ac:dyDescent="0.25">
      <c r="AA57" t="s">
        <v>9</v>
      </c>
      <c r="AB57">
        <v>73.579381299372102</v>
      </c>
      <c r="AC57">
        <v>2.96568982636553</v>
      </c>
      <c r="AD57" s="45">
        <v>1697</v>
      </c>
      <c r="AE57" s="45">
        <v>948670</v>
      </c>
      <c r="AF57" s="45">
        <v>1289315</v>
      </c>
    </row>
    <row r="58" spans="27:32" x14ac:dyDescent="0.25">
      <c r="AA58" t="s">
        <v>64</v>
      </c>
      <c r="AB58">
        <v>94.305946051276308</v>
      </c>
      <c r="AC58">
        <v>0.52075089704160804</v>
      </c>
      <c r="AD58" s="45">
        <v>4853</v>
      </c>
      <c r="AE58" s="45">
        <v>1355101</v>
      </c>
      <c r="AF58" s="45">
        <v>1436920</v>
      </c>
    </row>
    <row r="59" spans="27:32" x14ac:dyDescent="0.25">
      <c r="AA59" t="s">
        <v>65</v>
      </c>
      <c r="AB59">
        <v>87.580246170043793</v>
      </c>
      <c r="AC59">
        <v>1.3036816723561699</v>
      </c>
      <c r="AD59" s="45">
        <v>1557</v>
      </c>
      <c r="AE59" s="45">
        <v>1570517</v>
      </c>
      <c r="AF59" s="45">
        <v>1793232</v>
      </c>
    </row>
    <row r="60" spans="27:32" x14ac:dyDescent="0.25">
      <c r="AA60" t="s">
        <v>12</v>
      </c>
      <c r="AB60">
        <v>88.968819936043602</v>
      </c>
      <c r="AC60">
        <v>0.89812670728910604</v>
      </c>
      <c r="AD60" s="45">
        <v>3535</v>
      </c>
      <c r="AE60" s="45">
        <v>682188</v>
      </c>
      <c r="AF60" s="45">
        <v>766772</v>
      </c>
    </row>
    <row r="61" spans="27:32" x14ac:dyDescent="0.25">
      <c r="AA61" t="s">
        <v>66</v>
      </c>
      <c r="AB61">
        <v>94.8658643593796</v>
      </c>
      <c r="AC61">
        <v>0.52121096073536999</v>
      </c>
      <c r="AD61" s="45">
        <v>3330</v>
      </c>
      <c r="AE61" s="45">
        <v>1814137</v>
      </c>
      <c r="AF61" s="45">
        <v>1912318</v>
      </c>
    </row>
    <row r="62" spans="27:32" x14ac:dyDescent="0.25">
      <c r="AA62" t="s">
        <v>14</v>
      </c>
      <c r="AB62">
        <v>80.984889578822191</v>
      </c>
      <c r="AC62">
        <v>1.59159678321521</v>
      </c>
      <c r="AD62" s="45">
        <v>2701</v>
      </c>
      <c r="AE62" s="45">
        <v>1101814</v>
      </c>
      <c r="AF62" s="45">
        <v>1360518</v>
      </c>
    </row>
    <row r="63" spans="27:32" x14ac:dyDescent="0.25">
      <c r="AA63" t="s">
        <v>15</v>
      </c>
      <c r="AB63">
        <v>82.779286008005997</v>
      </c>
      <c r="AC63">
        <v>1.36867487200852</v>
      </c>
      <c r="AD63" s="45">
        <v>2162</v>
      </c>
      <c r="AE63" s="45">
        <v>789125</v>
      </c>
      <c r="AF63" s="45">
        <v>953288</v>
      </c>
    </row>
    <row r="64" spans="27:32" x14ac:dyDescent="0.25">
      <c r="AA64" t="s">
        <v>16</v>
      </c>
      <c r="AB64">
        <v>86.695668618015503</v>
      </c>
      <c r="AC64">
        <v>1.1484732458478499</v>
      </c>
      <c r="AD64" s="45">
        <v>2395</v>
      </c>
      <c r="AE64" s="45">
        <v>2095104</v>
      </c>
      <c r="AF64" s="45">
        <v>2416619</v>
      </c>
    </row>
    <row r="65" spans="27:32" x14ac:dyDescent="0.25">
      <c r="AA65" t="s">
        <v>17</v>
      </c>
      <c r="AB65">
        <v>87.973130457172303</v>
      </c>
      <c r="AC65">
        <v>1.05911909234082</v>
      </c>
      <c r="AD65" s="45">
        <v>3304</v>
      </c>
      <c r="AE65" s="45">
        <v>4844858</v>
      </c>
      <c r="AF65" s="45">
        <v>5507202</v>
      </c>
    </row>
    <row r="66" spans="27:32" x14ac:dyDescent="0.25">
      <c r="AA66" t="s">
        <v>67</v>
      </c>
      <c r="AB66">
        <v>81.68464701678721</v>
      </c>
      <c r="AC66">
        <v>1.52930585153854</v>
      </c>
      <c r="AD66" s="45">
        <v>1829</v>
      </c>
      <c r="AE66" s="45">
        <v>1042466</v>
      </c>
      <c r="AF66" s="45">
        <v>1276208</v>
      </c>
    </row>
    <row r="67" spans="27:32" x14ac:dyDescent="0.25">
      <c r="AA67" t="s">
        <v>19</v>
      </c>
      <c r="AB67">
        <v>88.029783193727596</v>
      </c>
      <c r="AC67">
        <v>1.07123929013984</v>
      </c>
      <c r="AD67" s="45">
        <v>2507</v>
      </c>
      <c r="AE67" s="45">
        <v>604497</v>
      </c>
      <c r="AF67" s="45">
        <v>686696</v>
      </c>
    </row>
    <row r="68" spans="27:32" x14ac:dyDescent="0.25">
      <c r="AA68" t="s">
        <v>20</v>
      </c>
      <c r="AB68">
        <v>87.892256270088694</v>
      </c>
      <c r="AC68">
        <v>1.34627831235111</v>
      </c>
      <c r="AD68" s="45">
        <v>2321</v>
      </c>
      <c r="AE68" s="45">
        <v>438614</v>
      </c>
      <c r="AF68" s="45">
        <v>499036</v>
      </c>
    </row>
    <row r="69" spans="27:32" x14ac:dyDescent="0.25">
      <c r="AA69" t="s">
        <v>68</v>
      </c>
      <c r="AB69">
        <v>95.742780116718791</v>
      </c>
      <c r="AC69">
        <v>0.58212030420205796</v>
      </c>
      <c r="AD69" s="45">
        <v>4131</v>
      </c>
      <c r="AE69" s="45">
        <v>1869103</v>
      </c>
      <c r="AF69" s="45">
        <v>1952213</v>
      </c>
    </row>
    <row r="70" spans="27:32" x14ac:dyDescent="0.25">
      <c r="AA70" t="s">
        <v>22</v>
      </c>
      <c r="AB70">
        <v>80.836572934867405</v>
      </c>
      <c r="AC70">
        <v>1.5093631988196601</v>
      </c>
      <c r="AD70" s="45">
        <v>2678</v>
      </c>
      <c r="AE70" s="45">
        <v>1069636</v>
      </c>
      <c r="AF70" s="45">
        <v>1323208</v>
      </c>
    </row>
    <row r="71" spans="27:32" x14ac:dyDescent="0.25">
      <c r="AA71" t="s">
        <v>23</v>
      </c>
      <c r="AB71">
        <v>90.199747338885189</v>
      </c>
      <c r="AC71">
        <v>0.84905077224439796</v>
      </c>
      <c r="AD71" s="45">
        <v>2073</v>
      </c>
      <c r="AE71" s="45">
        <v>1666471</v>
      </c>
      <c r="AF71" s="45">
        <v>1847534</v>
      </c>
    </row>
    <row r="72" spans="27:32" x14ac:dyDescent="0.25">
      <c r="AA72" t="s">
        <v>69</v>
      </c>
      <c r="AB72">
        <v>90.734187053607798</v>
      </c>
      <c r="AC72">
        <v>0.62703112355359802</v>
      </c>
      <c r="AD72" s="45">
        <v>4089</v>
      </c>
      <c r="AE72" s="45">
        <v>635064</v>
      </c>
      <c r="AF72" s="45">
        <v>699917</v>
      </c>
    </row>
    <row r="73" spans="27:32" x14ac:dyDescent="0.25">
      <c r="AA73" t="s">
        <v>70</v>
      </c>
      <c r="AB73">
        <v>91.363400707100496</v>
      </c>
      <c r="AC73">
        <v>0.970329304286074</v>
      </c>
      <c r="AD73" s="45">
        <v>2129</v>
      </c>
      <c r="AE73" s="45">
        <v>507531</v>
      </c>
      <c r="AF73" s="45">
        <v>555508</v>
      </c>
    </row>
    <row r="74" spans="27:32" x14ac:dyDescent="0.25">
      <c r="AA74" t="s">
        <v>71</v>
      </c>
      <c r="AB74">
        <v>92.2114490407467</v>
      </c>
      <c r="AC74">
        <v>0.68605782342591604</v>
      </c>
      <c r="AD74" s="45">
        <v>2686</v>
      </c>
      <c r="AE74" s="45">
        <v>856696</v>
      </c>
      <c r="AF74" s="45">
        <v>929056</v>
      </c>
    </row>
    <row r="75" spans="27:32" x14ac:dyDescent="0.25">
      <c r="AA75" t="s">
        <v>27</v>
      </c>
      <c r="AB75">
        <v>89.490144413825803</v>
      </c>
      <c r="AC75">
        <v>0.80046958732501505</v>
      </c>
      <c r="AD75" s="45">
        <v>3851</v>
      </c>
      <c r="AE75" s="45">
        <v>1044716</v>
      </c>
      <c r="AF75" s="45">
        <v>1167409</v>
      </c>
    </row>
    <row r="76" spans="27:32" x14ac:dyDescent="0.25">
      <c r="AA76" t="s">
        <v>28</v>
      </c>
      <c r="AB76">
        <v>89.764177887925996</v>
      </c>
      <c r="AC76">
        <v>1.06285116626804</v>
      </c>
      <c r="AD76" s="45">
        <v>2967</v>
      </c>
      <c r="AE76" s="45">
        <v>1085862</v>
      </c>
      <c r="AF76" s="45">
        <v>1209683</v>
      </c>
    </row>
    <row r="77" spans="27:32" x14ac:dyDescent="0.25">
      <c r="AA77" t="s">
        <v>29</v>
      </c>
      <c r="AB77">
        <v>78.241382870605904</v>
      </c>
      <c r="AC77">
        <v>1.81618468407023</v>
      </c>
      <c r="AD77" s="45">
        <v>2136</v>
      </c>
      <c r="AE77" s="45">
        <v>628977</v>
      </c>
      <c r="AF77" s="45">
        <v>803893</v>
      </c>
    </row>
    <row r="78" spans="27:32" x14ac:dyDescent="0.25">
      <c r="AA78" t="s">
        <v>72</v>
      </c>
      <c r="AB78">
        <v>92.786131717043901</v>
      </c>
      <c r="AC78">
        <v>0.64275781695143996</v>
      </c>
      <c r="AD78" s="45">
        <v>2722</v>
      </c>
      <c r="AE78" s="45">
        <v>1372254</v>
      </c>
      <c r="AF78" s="45">
        <v>1478943</v>
      </c>
    </row>
    <row r="79" spans="27:32" x14ac:dyDescent="0.25">
      <c r="AA79" t="s">
        <v>31</v>
      </c>
      <c r="AB79">
        <v>90.756037178091404</v>
      </c>
      <c r="AC79">
        <v>0.74383967557757102</v>
      </c>
      <c r="AD79" s="45">
        <v>2807</v>
      </c>
      <c r="AE79" s="45">
        <v>468499</v>
      </c>
      <c r="AF79" s="45">
        <v>516218</v>
      </c>
    </row>
    <row r="80" spans="27:32" x14ac:dyDescent="0.25">
      <c r="AA80" t="s">
        <v>32</v>
      </c>
      <c r="AB80">
        <v>83.8432102303844</v>
      </c>
      <c r="AC80">
        <v>1.5541185776014901</v>
      </c>
      <c r="AD80" s="45">
        <v>2539</v>
      </c>
      <c r="AE80" s="45">
        <v>2196921</v>
      </c>
      <c r="AF80" s="45">
        <v>2620273</v>
      </c>
    </row>
    <row r="81" spans="27:32" x14ac:dyDescent="0.25">
      <c r="AA81" t="s">
        <v>33</v>
      </c>
      <c r="AB81">
        <v>93.280366404057901</v>
      </c>
      <c r="AC81">
        <v>0.58332247159792305</v>
      </c>
      <c r="AD81" s="45">
        <v>3289</v>
      </c>
      <c r="AE81" s="45">
        <v>712426</v>
      </c>
      <c r="AF81" s="45">
        <v>763747</v>
      </c>
    </row>
    <row r="82" spans="27:32" x14ac:dyDescent="0.25">
      <c r="AA82" t="s">
        <v>73</v>
      </c>
      <c r="AB82">
        <v>90.509788553926199</v>
      </c>
      <c r="AC82">
        <v>0.79391796695842498</v>
      </c>
      <c r="AD82" s="45">
        <v>2663</v>
      </c>
      <c r="AE82" s="45">
        <v>489648</v>
      </c>
      <c r="AF82" s="45">
        <v>540989</v>
      </c>
    </row>
    <row r="83" spans="27:32" x14ac:dyDescent="0.25">
      <c r="AA83" t="s">
        <v>61</v>
      </c>
      <c r="AB83">
        <v>88.170512599793398</v>
      </c>
      <c r="AC83">
        <v>0.25255977199399499</v>
      </c>
      <c r="AD83" s="45">
        <v>93366</v>
      </c>
      <c r="AE83" s="45">
        <v>35235194</v>
      </c>
      <c r="AF83" s="45">
        <v>39962560</v>
      </c>
    </row>
  </sheetData>
  <mergeCells count="22">
    <mergeCell ref="O5:P5"/>
    <mergeCell ref="R4:V4"/>
    <mergeCell ref="R5:R6"/>
    <mergeCell ref="S5:S6"/>
    <mergeCell ref="T5:T6"/>
    <mergeCell ref="U5:V5"/>
    <mergeCell ref="B2:P2"/>
    <mergeCell ref="A5:A6"/>
    <mergeCell ref="B5:B6"/>
    <mergeCell ref="C5:C6"/>
    <mergeCell ref="D5:D6"/>
    <mergeCell ref="E5:F5"/>
    <mergeCell ref="I5:I6"/>
    <mergeCell ref="J5:K5"/>
    <mergeCell ref="B4:F4"/>
    <mergeCell ref="G4:K4"/>
    <mergeCell ref="G5:G6"/>
    <mergeCell ref="H5:H6"/>
    <mergeCell ref="L4:P4"/>
    <mergeCell ref="L5:L6"/>
    <mergeCell ref="M5:M6"/>
    <mergeCell ref="N5:N6"/>
  </mergeCells>
  <pageMargins left="0.25" right="0.25" top="0.75" bottom="0.75" header="0.3" footer="0.3"/>
  <pageSetup scale="7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ADB8-73FE-49D6-9A57-05D7544F4CB6}">
  <dimension ref="A2:K42"/>
  <sheetViews>
    <sheetView zoomScale="70" zoomScaleNormal="70" workbookViewId="0"/>
  </sheetViews>
  <sheetFormatPr baseColWidth="10" defaultRowHeight="15" x14ac:dyDescent="0.25"/>
  <cols>
    <col min="1" max="1" width="28.28515625" customWidth="1"/>
    <col min="2" max="11" width="12.7109375" customWidth="1"/>
    <col min="15" max="16" width="11.42578125" customWidth="1"/>
  </cols>
  <sheetData>
    <row r="2" spans="1:11" ht="33.950000000000003" customHeight="1" thickBot="1" x14ac:dyDescent="0.3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6" customHeight="1" thickTop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11" ht="15.95" customHeight="1" thickBot="1" x14ac:dyDescent="0.3">
      <c r="A4" s="11"/>
      <c r="B4" s="54">
        <v>2012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</row>
    <row r="5" spans="1:11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</row>
    <row r="6" spans="1:11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</row>
    <row r="7" spans="1:11" x14ac:dyDescent="0.25">
      <c r="A7" s="1" t="s">
        <v>3</v>
      </c>
      <c r="B7" s="3">
        <f>E7/F7*10000</f>
        <v>1.8234557812885626</v>
      </c>
      <c r="C7" s="3"/>
      <c r="D7" s="12"/>
      <c r="E7" s="12">
        <v>225</v>
      </c>
      <c r="F7" s="12">
        <v>1233920.7909993934</v>
      </c>
      <c r="G7" s="3">
        <f>J7/K7*10000</f>
        <v>1.7934556569075282</v>
      </c>
      <c r="H7" s="3"/>
      <c r="I7" s="12"/>
      <c r="J7" s="12">
        <v>234</v>
      </c>
      <c r="K7" s="12">
        <v>1304743.7169619701</v>
      </c>
    </row>
    <row r="8" spans="1:11" x14ac:dyDescent="0.25">
      <c r="A8" s="1" t="s">
        <v>4</v>
      </c>
      <c r="B8" s="3">
        <f t="shared" ref="B8:B39" si="0">E8/F8*10000</f>
        <v>1.4390335779137993</v>
      </c>
      <c r="C8" s="3"/>
      <c r="D8" s="12"/>
      <c r="E8" s="12">
        <v>479</v>
      </c>
      <c r="F8" s="12">
        <v>3328622.8156984183</v>
      </c>
      <c r="G8" s="3">
        <f t="shared" ref="G8:G39" si="1">J8/K8*10000</f>
        <v>1.6012727762327503</v>
      </c>
      <c r="H8" s="3"/>
      <c r="I8" s="12"/>
      <c r="J8" s="12">
        <v>566</v>
      </c>
      <c r="K8" s="12">
        <v>3534688.2080366421</v>
      </c>
    </row>
    <row r="9" spans="1:11" x14ac:dyDescent="0.25">
      <c r="A9" s="1" t="s">
        <v>5</v>
      </c>
      <c r="B9" s="3">
        <f t="shared" si="0"/>
        <v>2.2720443381633104</v>
      </c>
      <c r="C9" s="3"/>
      <c r="D9" s="12"/>
      <c r="E9" s="12">
        <v>158</v>
      </c>
      <c r="F9" s="12">
        <v>695408.96427983022</v>
      </c>
      <c r="G9" s="3">
        <f t="shared" si="1"/>
        <v>2.4146488211643917</v>
      </c>
      <c r="H9" s="3"/>
      <c r="I9" s="12"/>
      <c r="J9" s="12">
        <v>190</v>
      </c>
      <c r="K9" s="12">
        <v>786863.90474113845</v>
      </c>
    </row>
    <row r="10" spans="1:11" x14ac:dyDescent="0.25">
      <c r="A10" s="1" t="s">
        <v>6</v>
      </c>
      <c r="B10" s="3">
        <f t="shared" si="0"/>
        <v>2.9202130114121485</v>
      </c>
      <c r="C10" s="3"/>
      <c r="D10" s="12"/>
      <c r="E10" s="12">
        <v>253</v>
      </c>
      <c r="F10" s="12">
        <v>866375.15486466174</v>
      </c>
      <c r="G10" s="3">
        <f t="shared" si="1"/>
        <v>3.1795396453409821</v>
      </c>
      <c r="H10" s="3"/>
      <c r="I10" s="12"/>
      <c r="J10" s="12">
        <v>293</v>
      </c>
      <c r="K10" s="12">
        <v>921517.05178243783</v>
      </c>
    </row>
    <row r="11" spans="1:11" x14ac:dyDescent="0.25">
      <c r="A11" s="1" t="s">
        <v>7</v>
      </c>
      <c r="B11" s="3">
        <f t="shared" si="0"/>
        <v>1.495970482363133</v>
      </c>
      <c r="C11" s="3"/>
      <c r="D11" s="12"/>
      <c r="E11" s="12">
        <v>427</v>
      </c>
      <c r="F11" s="12">
        <v>2854334.393854368</v>
      </c>
      <c r="G11" s="3">
        <f t="shared" si="1"/>
        <v>1.595794187365402</v>
      </c>
      <c r="H11" s="3"/>
      <c r="I11" s="12"/>
      <c r="J11" s="12">
        <v>478</v>
      </c>
      <c r="K11" s="12">
        <v>2995373.7379452456</v>
      </c>
    </row>
    <row r="12" spans="1:11" x14ac:dyDescent="0.25">
      <c r="A12" s="1" t="s">
        <v>8</v>
      </c>
      <c r="B12" s="3">
        <f t="shared" si="0"/>
        <v>3.3849138028369019</v>
      </c>
      <c r="C12" s="3"/>
      <c r="D12" s="12"/>
      <c r="E12" s="12">
        <v>232</v>
      </c>
      <c r="F12" s="12">
        <v>685394.11492712284</v>
      </c>
      <c r="G12" s="3">
        <f t="shared" si="1"/>
        <v>3.3028710543101014</v>
      </c>
      <c r="H12" s="3"/>
      <c r="I12" s="12"/>
      <c r="J12" s="12">
        <v>243</v>
      </c>
      <c r="K12" s="12">
        <v>735723.5447714366</v>
      </c>
    </row>
    <row r="13" spans="1:11" x14ac:dyDescent="0.25">
      <c r="A13" s="1" t="s">
        <v>9</v>
      </c>
      <c r="B13" s="3">
        <f t="shared" si="0"/>
        <v>3.3580379177495803</v>
      </c>
      <c r="C13" s="3"/>
      <c r="D13" s="12"/>
      <c r="E13" s="12">
        <v>1696</v>
      </c>
      <c r="F13" s="12">
        <v>5050568.3424104694</v>
      </c>
      <c r="G13" s="3">
        <f t="shared" si="1"/>
        <v>3.584081265450938</v>
      </c>
      <c r="H13" s="3"/>
      <c r="I13" s="12"/>
      <c r="J13" s="12">
        <v>1906</v>
      </c>
      <c r="K13" s="12">
        <v>5317959.7750002276</v>
      </c>
    </row>
    <row r="14" spans="1:11" x14ac:dyDescent="0.25">
      <c r="A14" s="1" t="s">
        <v>10</v>
      </c>
      <c r="B14" s="3">
        <f t="shared" si="0"/>
        <v>1.8200551769734239</v>
      </c>
      <c r="C14" s="3"/>
      <c r="D14" s="12"/>
      <c r="E14" s="12">
        <v>655</v>
      </c>
      <c r="F14" s="12">
        <v>3598791.9942581183</v>
      </c>
      <c r="G14" s="3">
        <f t="shared" si="1"/>
        <v>1.9165671943415452</v>
      </c>
      <c r="H14" s="3"/>
      <c r="I14" s="12"/>
      <c r="J14" s="12">
        <v>718</v>
      </c>
      <c r="K14" s="12">
        <v>3746281.3832972641</v>
      </c>
    </row>
    <row r="15" spans="1:11" x14ac:dyDescent="0.25">
      <c r="A15" s="1" t="s">
        <v>11</v>
      </c>
      <c r="B15" s="3">
        <f t="shared" si="0"/>
        <v>1.6596225792591399</v>
      </c>
      <c r="C15" s="3"/>
      <c r="D15" s="12"/>
      <c r="E15" s="12">
        <v>1479</v>
      </c>
      <c r="F15" s="12">
        <v>8911664.7271708585</v>
      </c>
      <c r="G15" s="3">
        <f t="shared" si="1"/>
        <v>2.1339422390809384</v>
      </c>
      <c r="H15" s="3"/>
      <c r="I15" s="12"/>
      <c r="J15" s="12">
        <v>1885</v>
      </c>
      <c r="K15" s="12">
        <v>8833416.2259792238</v>
      </c>
    </row>
    <row r="16" spans="1:11" x14ac:dyDescent="0.25">
      <c r="A16" s="1" t="s">
        <v>12</v>
      </c>
      <c r="B16" s="3">
        <f t="shared" si="0"/>
        <v>3.4391167544929466</v>
      </c>
      <c r="C16" s="3"/>
      <c r="D16" s="12"/>
      <c r="E16" s="12">
        <v>588</v>
      </c>
      <c r="F16" s="12">
        <v>1709741.3143413127</v>
      </c>
      <c r="G16" s="3">
        <f t="shared" si="1"/>
        <v>3.1870629493077596</v>
      </c>
      <c r="H16" s="3"/>
      <c r="I16" s="12"/>
      <c r="J16" s="12">
        <v>568</v>
      </c>
      <c r="K16" s="12">
        <v>1782205.1494884072</v>
      </c>
    </row>
    <row r="17" spans="1:11" x14ac:dyDescent="0.25">
      <c r="A17" s="1" t="s">
        <v>13</v>
      </c>
      <c r="B17" s="3">
        <f t="shared" si="0"/>
        <v>1.9388937745601966</v>
      </c>
      <c r="C17" s="3"/>
      <c r="D17" s="12"/>
      <c r="E17" s="12">
        <v>1099</v>
      </c>
      <c r="F17" s="12">
        <v>5668180.559552771</v>
      </c>
      <c r="G17" s="3">
        <f t="shared" si="1"/>
        <v>2.0310311445430167</v>
      </c>
      <c r="H17" s="3"/>
      <c r="I17" s="12"/>
      <c r="J17" s="12">
        <v>1191</v>
      </c>
      <c r="K17" s="12">
        <v>5864016.4292900385</v>
      </c>
    </row>
    <row r="18" spans="1:11" x14ac:dyDescent="0.25">
      <c r="A18" s="1" t="s">
        <v>14</v>
      </c>
      <c r="B18" s="3">
        <f t="shared" si="0"/>
        <v>3.6176527816726836</v>
      </c>
      <c r="C18" s="3"/>
      <c r="D18" s="12"/>
      <c r="E18" s="12">
        <v>1266</v>
      </c>
      <c r="F18" s="12">
        <v>3499506.6591621414</v>
      </c>
      <c r="G18" s="3">
        <f t="shared" si="1"/>
        <v>4.135714871845674</v>
      </c>
      <c r="H18" s="3"/>
      <c r="I18" s="12"/>
      <c r="J18" s="12">
        <v>1484</v>
      </c>
      <c r="K18" s="12">
        <v>3588255.104582984</v>
      </c>
    </row>
    <row r="19" spans="1:11" x14ac:dyDescent="0.25">
      <c r="A19" s="1" t="s">
        <v>15</v>
      </c>
      <c r="B19" s="3">
        <f t="shared" si="0"/>
        <v>4.1242722091721591</v>
      </c>
      <c r="C19" s="3"/>
      <c r="D19" s="12"/>
      <c r="E19" s="12">
        <v>1142</v>
      </c>
      <c r="F19" s="12">
        <v>2768973.3899238114</v>
      </c>
      <c r="G19" s="3">
        <f t="shared" si="1"/>
        <v>3.8549304593709772</v>
      </c>
      <c r="H19" s="3"/>
      <c r="I19" s="12"/>
      <c r="J19" s="12">
        <v>1123</v>
      </c>
      <c r="K19" s="12">
        <v>2913152.420869465</v>
      </c>
    </row>
    <row r="20" spans="1:11" x14ac:dyDescent="0.25">
      <c r="A20" s="1" t="s">
        <v>16</v>
      </c>
      <c r="B20" s="3">
        <f t="shared" si="0"/>
        <v>1.8039935483511085</v>
      </c>
      <c r="C20" s="3"/>
      <c r="D20" s="12"/>
      <c r="E20" s="12">
        <v>1379</v>
      </c>
      <c r="F20" s="12">
        <v>7644151.5063090865</v>
      </c>
      <c r="G20" s="3">
        <f t="shared" si="1"/>
        <v>1.7950230485518281</v>
      </c>
      <c r="H20" s="3"/>
      <c r="I20" s="12"/>
      <c r="J20" s="12">
        <v>1440</v>
      </c>
      <c r="K20" s="12">
        <v>8022181.1143971086</v>
      </c>
    </row>
    <row r="21" spans="1:11" x14ac:dyDescent="0.25">
      <c r="A21" s="1" t="s">
        <v>17</v>
      </c>
      <c r="B21" s="3">
        <f t="shared" si="0"/>
        <v>1.7284963625413603</v>
      </c>
      <c r="C21" s="3"/>
      <c r="D21" s="12"/>
      <c r="E21" s="12">
        <v>2784</v>
      </c>
      <c r="F21" s="12">
        <v>16106484.574296482</v>
      </c>
      <c r="G21" s="3">
        <f t="shared" si="1"/>
        <v>1.6905662341571224</v>
      </c>
      <c r="H21" s="3"/>
      <c r="I21" s="12"/>
      <c r="J21" s="12">
        <v>2894</v>
      </c>
      <c r="K21" s="12">
        <v>17118524.796769541</v>
      </c>
    </row>
    <row r="22" spans="1:11" x14ac:dyDescent="0.25">
      <c r="A22" s="1" t="s">
        <v>18</v>
      </c>
      <c r="B22" s="3">
        <f t="shared" si="0"/>
        <v>2.8544539033692371</v>
      </c>
      <c r="C22" s="3"/>
      <c r="D22" s="12"/>
      <c r="E22" s="12">
        <v>1283</v>
      </c>
      <c r="F22" s="12">
        <v>4494730.1425523767</v>
      </c>
      <c r="G22" s="3">
        <f t="shared" si="1"/>
        <v>3.1223654463610351</v>
      </c>
      <c r="H22" s="3"/>
      <c r="I22" s="12"/>
      <c r="J22" s="12">
        <v>1445</v>
      </c>
      <c r="K22" s="12">
        <v>4627901.585588187</v>
      </c>
    </row>
    <row r="23" spans="1:11" x14ac:dyDescent="0.25">
      <c r="A23" s="1" t="s">
        <v>19</v>
      </c>
      <c r="B23" s="3">
        <f t="shared" si="0"/>
        <v>2.6420840344520649</v>
      </c>
      <c r="C23" s="3"/>
      <c r="D23" s="12"/>
      <c r="E23" s="12">
        <v>489</v>
      </c>
      <c r="F23" s="12">
        <v>1850811.683593601</v>
      </c>
      <c r="G23" s="3">
        <f t="shared" si="1"/>
        <v>2.9181012422284591</v>
      </c>
      <c r="H23" s="3"/>
      <c r="I23" s="12"/>
      <c r="J23" s="12">
        <v>567</v>
      </c>
      <c r="K23" s="12">
        <v>1943044.3049570154</v>
      </c>
    </row>
    <row r="24" spans="1:11" x14ac:dyDescent="0.25">
      <c r="A24" s="1" t="s">
        <v>20</v>
      </c>
      <c r="B24" s="3">
        <f t="shared" si="0"/>
        <v>3.7907372119025489</v>
      </c>
      <c r="C24" s="3"/>
      <c r="D24" s="12"/>
      <c r="E24" s="12">
        <v>438</v>
      </c>
      <c r="F24" s="12">
        <v>1155448.0712214033</v>
      </c>
      <c r="G24" s="3">
        <f t="shared" si="1"/>
        <v>4.2769947078663408</v>
      </c>
      <c r="H24" s="3"/>
      <c r="I24" s="12"/>
      <c r="J24" s="12">
        <v>533</v>
      </c>
      <c r="K24" s="12">
        <v>1246202.1498873846</v>
      </c>
    </row>
    <row r="25" spans="1:11" x14ac:dyDescent="0.25">
      <c r="A25" s="1" t="s">
        <v>21</v>
      </c>
      <c r="B25" s="3">
        <f t="shared" si="0"/>
        <v>1.5404068172675585</v>
      </c>
      <c r="C25" s="3"/>
      <c r="D25" s="12"/>
      <c r="E25" s="12">
        <v>750</v>
      </c>
      <c r="F25" s="12">
        <v>4868843.6820240971</v>
      </c>
      <c r="G25" s="3">
        <f t="shared" si="1"/>
        <v>1.490951414618489</v>
      </c>
      <c r="H25" s="3"/>
      <c r="I25" s="12"/>
      <c r="J25" s="12">
        <v>769</v>
      </c>
      <c r="K25" s="12">
        <v>5157780.4109517206</v>
      </c>
    </row>
    <row r="26" spans="1:11" x14ac:dyDescent="0.25">
      <c r="A26" s="1" t="s">
        <v>22</v>
      </c>
      <c r="B26" s="3">
        <f t="shared" si="0"/>
        <v>4.0856483112683453</v>
      </c>
      <c r="C26" s="3"/>
      <c r="D26" s="12"/>
      <c r="E26" s="12">
        <v>1606</v>
      </c>
      <c r="F26" s="12">
        <v>3930832.7042506374</v>
      </c>
      <c r="G26" s="3">
        <f t="shared" si="1"/>
        <v>4.4335934654297704</v>
      </c>
      <c r="H26" s="3"/>
      <c r="I26" s="12"/>
      <c r="J26" s="12">
        <v>1790</v>
      </c>
      <c r="K26" s="12">
        <v>4037357.0873316107</v>
      </c>
    </row>
    <row r="27" spans="1:11" x14ac:dyDescent="0.25">
      <c r="A27" s="1" t="s">
        <v>23</v>
      </c>
      <c r="B27" s="3">
        <f t="shared" si="0"/>
        <v>2.1525578784082038</v>
      </c>
      <c r="C27" s="3"/>
      <c r="D27" s="12"/>
      <c r="E27" s="12">
        <v>1292</v>
      </c>
      <c r="F27" s="12">
        <v>6002161.4887095243</v>
      </c>
      <c r="G27" s="3">
        <f t="shared" si="1"/>
        <v>2.6124785754448809</v>
      </c>
      <c r="H27" s="3"/>
      <c r="I27" s="12"/>
      <c r="J27" s="12">
        <v>1634</v>
      </c>
      <c r="K27" s="12">
        <v>6254596.7471589502</v>
      </c>
    </row>
    <row r="28" spans="1:11" x14ac:dyDescent="0.25">
      <c r="A28" s="1" t="s">
        <v>24</v>
      </c>
      <c r="B28" s="3">
        <f t="shared" si="0"/>
        <v>1.9657019650792142</v>
      </c>
      <c r="C28" s="3"/>
      <c r="D28" s="12"/>
      <c r="E28" s="12">
        <v>376</v>
      </c>
      <c r="F28" s="12">
        <v>1912802.6866720249</v>
      </c>
      <c r="G28" s="3">
        <f t="shared" si="1"/>
        <v>2.1386116083421158</v>
      </c>
      <c r="H28" s="3"/>
      <c r="I28" s="12"/>
      <c r="J28" s="12">
        <v>435</v>
      </c>
      <c r="K28" s="12">
        <v>2034029.9206419187</v>
      </c>
    </row>
    <row r="29" spans="1:11" x14ac:dyDescent="0.25">
      <c r="A29" s="1" t="s">
        <v>25</v>
      </c>
      <c r="B29" s="3">
        <f t="shared" si="0"/>
        <v>1.90956993994845</v>
      </c>
      <c r="C29" s="3"/>
      <c r="D29" s="12"/>
      <c r="E29" s="12">
        <v>275</v>
      </c>
      <c r="F29" s="12">
        <v>1440114.8355290082</v>
      </c>
      <c r="G29" s="3">
        <f t="shared" si="1"/>
        <v>2.0064670274586009</v>
      </c>
      <c r="H29" s="3"/>
      <c r="I29" s="12"/>
      <c r="J29" s="12">
        <v>325</v>
      </c>
      <c r="K29" s="12">
        <v>1619762.475796307</v>
      </c>
    </row>
    <row r="30" spans="1:11" x14ac:dyDescent="0.25">
      <c r="A30" s="1" t="s">
        <v>26</v>
      </c>
      <c r="B30" s="3">
        <f t="shared" si="0"/>
        <v>2.231516528597727</v>
      </c>
      <c r="C30" s="3"/>
      <c r="D30" s="12"/>
      <c r="E30" s="12">
        <v>597</v>
      </c>
      <c r="F30" s="12">
        <v>2675310.6793036018</v>
      </c>
      <c r="G30" s="3">
        <f t="shared" si="1"/>
        <v>2.5306023379241478</v>
      </c>
      <c r="H30" s="3"/>
      <c r="I30" s="12"/>
      <c r="J30" s="12">
        <v>703</v>
      </c>
      <c r="K30" s="12">
        <v>2777994.7464075712</v>
      </c>
    </row>
    <row r="31" spans="1:11" x14ac:dyDescent="0.25">
      <c r="A31" s="1" t="s">
        <v>27</v>
      </c>
      <c r="B31" s="3">
        <f t="shared" si="0"/>
        <v>2.2782414916646649</v>
      </c>
      <c r="C31" s="3"/>
      <c r="D31" s="12"/>
      <c r="E31" s="12">
        <v>662</v>
      </c>
      <c r="F31" s="12">
        <v>2905749.9058903102</v>
      </c>
      <c r="G31" s="3">
        <f t="shared" si="1"/>
        <v>2.2791060356061084</v>
      </c>
      <c r="H31" s="3"/>
      <c r="I31" s="12"/>
      <c r="J31" s="12">
        <v>686</v>
      </c>
      <c r="K31" s="12">
        <v>3009952.1008796077</v>
      </c>
    </row>
    <row r="32" spans="1:11" x14ac:dyDescent="0.25">
      <c r="A32" s="1" t="s">
        <v>28</v>
      </c>
      <c r="B32" s="3">
        <f t="shared" si="0"/>
        <v>1.462734262138101</v>
      </c>
      <c r="C32" s="3"/>
      <c r="D32" s="12"/>
      <c r="E32" s="12">
        <v>411</v>
      </c>
      <c r="F32" s="12">
        <v>2809806.3376134704</v>
      </c>
      <c r="G32" s="3">
        <f t="shared" si="1"/>
        <v>2.6138911548043939</v>
      </c>
      <c r="H32" s="3"/>
      <c r="I32" s="12"/>
      <c r="J32" s="12">
        <v>777</v>
      </c>
      <c r="K32" s="12">
        <v>2972579.7823365964</v>
      </c>
    </row>
    <row r="33" spans="1:11" x14ac:dyDescent="0.25">
      <c r="A33" s="1" t="s">
        <v>29</v>
      </c>
      <c r="B33" s="3">
        <f t="shared" si="0"/>
        <v>4.0232631185001706</v>
      </c>
      <c r="C33" s="3"/>
      <c r="D33" s="12"/>
      <c r="E33" s="12">
        <v>929</v>
      </c>
      <c r="F33" s="12">
        <v>2309070.9522033976</v>
      </c>
      <c r="G33" s="3">
        <f t="shared" si="1"/>
        <v>4.4562382773913924</v>
      </c>
      <c r="H33" s="3"/>
      <c r="I33" s="12"/>
      <c r="J33" s="12">
        <v>1073</v>
      </c>
      <c r="K33" s="12">
        <v>2407860.4715637341</v>
      </c>
    </row>
    <row r="34" spans="1:11" x14ac:dyDescent="0.25">
      <c r="A34" s="1" t="s">
        <v>30</v>
      </c>
      <c r="B34" s="3">
        <f t="shared" si="0"/>
        <v>2.0354815962718464</v>
      </c>
      <c r="C34" s="3"/>
      <c r="D34" s="12"/>
      <c r="E34" s="12">
        <v>696</v>
      </c>
      <c r="F34" s="12">
        <v>3419338.2110394994</v>
      </c>
      <c r="G34" s="3">
        <f t="shared" si="1"/>
        <v>2.2130470431141824</v>
      </c>
      <c r="H34" s="3"/>
      <c r="I34" s="12"/>
      <c r="J34" s="12">
        <v>793</v>
      </c>
      <c r="K34" s="12">
        <v>3583294.8172854772</v>
      </c>
    </row>
    <row r="35" spans="1:11" x14ac:dyDescent="0.25">
      <c r="A35" s="1" t="s">
        <v>31</v>
      </c>
      <c r="B35" s="3">
        <f t="shared" si="0"/>
        <v>2.670179028594037</v>
      </c>
      <c r="C35" s="3"/>
      <c r="D35" s="12"/>
      <c r="E35" s="12">
        <v>327</v>
      </c>
      <c r="F35" s="12">
        <v>1224636.9868771662</v>
      </c>
      <c r="G35" s="3">
        <f t="shared" si="1"/>
        <v>2.870856480601879</v>
      </c>
      <c r="H35" s="3"/>
      <c r="I35" s="12"/>
      <c r="J35" s="12">
        <v>372</v>
      </c>
      <c r="K35" s="12">
        <v>1295780.5536904084</v>
      </c>
    </row>
    <row r="36" spans="1:11" x14ac:dyDescent="0.25">
      <c r="A36" s="1" t="s">
        <v>32</v>
      </c>
      <c r="B36" s="3">
        <f t="shared" si="0"/>
        <v>2.6455080745930206</v>
      </c>
      <c r="C36" s="3"/>
      <c r="D36" s="12"/>
      <c r="E36" s="12">
        <v>2079</v>
      </c>
      <c r="F36" s="12">
        <v>7858603.8726032963</v>
      </c>
      <c r="G36" s="3">
        <f t="shared" si="1"/>
        <v>2.7769079190541173</v>
      </c>
      <c r="H36" s="3"/>
      <c r="I36" s="12"/>
      <c r="J36" s="12">
        <v>2251</v>
      </c>
      <c r="K36" s="12">
        <v>8106138.4302823618</v>
      </c>
    </row>
    <row r="37" spans="1:11" x14ac:dyDescent="0.25">
      <c r="A37" s="1" t="s">
        <v>33</v>
      </c>
      <c r="B37" s="3">
        <f t="shared" si="0"/>
        <v>2.0032461603398479</v>
      </c>
      <c r="C37" s="3"/>
      <c r="D37" s="12"/>
      <c r="E37" s="12">
        <v>408</v>
      </c>
      <c r="F37" s="12">
        <v>2036694.2818988527</v>
      </c>
      <c r="G37" s="3">
        <f t="shared" si="1"/>
        <v>2.2787879533147706</v>
      </c>
      <c r="H37" s="3"/>
      <c r="I37" s="12"/>
      <c r="J37" s="12">
        <v>489</v>
      </c>
      <c r="K37" s="12">
        <v>2145877.5893943571</v>
      </c>
    </row>
    <row r="38" spans="1:11" ht="15.75" thickBot="1" x14ac:dyDescent="0.3">
      <c r="A38" s="5" t="s">
        <v>34</v>
      </c>
      <c r="B38" s="6">
        <f t="shared" si="0"/>
        <v>3.5075757343096718</v>
      </c>
      <c r="C38" s="6"/>
      <c r="D38" s="13"/>
      <c r="E38" s="13">
        <v>539</v>
      </c>
      <c r="F38" s="13">
        <v>1536673.8762836177</v>
      </c>
      <c r="G38" s="6">
        <f t="shared" si="1"/>
        <v>3.4877478439850322</v>
      </c>
      <c r="H38" s="6"/>
      <c r="I38" s="13"/>
      <c r="J38" s="13">
        <v>554</v>
      </c>
      <c r="K38" s="13">
        <v>1588417.5828692089</v>
      </c>
    </row>
    <row r="39" spans="1:11" ht="23.45" customHeight="1" thickBot="1" x14ac:dyDescent="0.3">
      <c r="A39" s="7" t="s">
        <v>2</v>
      </c>
      <c r="B39" s="8">
        <f t="shared" si="0"/>
        <v>2.3082558285552599</v>
      </c>
      <c r="C39" s="8"/>
      <c r="D39" s="14"/>
      <c r="E39" s="14">
        <v>27019</v>
      </c>
      <c r="F39" s="14">
        <v>117053749.70031475</v>
      </c>
      <c r="G39" s="8">
        <f t="shared" si="1"/>
        <v>2.4869662383912505</v>
      </c>
      <c r="H39" s="8"/>
      <c r="I39" s="14"/>
      <c r="J39" s="14">
        <v>30409</v>
      </c>
      <c r="K39" s="14">
        <v>122273473.32093555</v>
      </c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5" t="s">
        <v>48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2">
    <mergeCell ref="I5:I6"/>
    <mergeCell ref="J5:K5"/>
    <mergeCell ref="A2:K2"/>
    <mergeCell ref="B4:F4"/>
    <mergeCell ref="G4:K4"/>
    <mergeCell ref="A5:A6"/>
    <mergeCell ref="B5:B6"/>
    <mergeCell ref="C5:C6"/>
    <mergeCell ref="D5:D6"/>
    <mergeCell ref="E5:F5"/>
    <mergeCell ref="G5:G6"/>
    <mergeCell ref="H5:H6"/>
  </mergeCells>
  <pageMargins left="0.7" right="0.7" top="0.75" bottom="0.75" header="0.3" footer="0.3"/>
  <pageSetup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0029-035D-4079-B7F1-CE80714C6920}">
  <dimension ref="A2:K42"/>
  <sheetViews>
    <sheetView zoomScale="70" zoomScaleNormal="70" workbookViewId="0"/>
  </sheetViews>
  <sheetFormatPr baseColWidth="10" defaultRowHeight="15" x14ac:dyDescent="0.25"/>
  <cols>
    <col min="1" max="1" width="28.28515625" customWidth="1"/>
    <col min="2" max="11" width="12.7109375" customWidth="1"/>
  </cols>
  <sheetData>
    <row r="2" spans="1:11" ht="33.950000000000003" customHeight="1" thickBot="1" x14ac:dyDescent="0.3">
      <c r="A2" s="58" t="s">
        <v>44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6" customHeight="1" thickTop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11" ht="15.95" customHeight="1" thickBot="1" x14ac:dyDescent="0.3">
      <c r="A4" s="11"/>
      <c r="B4" s="54">
        <v>2012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</row>
    <row r="5" spans="1:11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</row>
    <row r="6" spans="1:11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</row>
    <row r="7" spans="1:11" x14ac:dyDescent="0.25">
      <c r="A7" s="1" t="s">
        <v>3</v>
      </c>
      <c r="B7" s="3">
        <f>E7/F7*10000</f>
        <v>15.42238378574282</v>
      </c>
      <c r="C7" s="3"/>
      <c r="D7" s="12"/>
      <c r="E7" s="12">
        <v>1903</v>
      </c>
      <c r="F7" s="12">
        <v>1233920.7909993934</v>
      </c>
      <c r="G7" s="3">
        <f>J7/K7*10000</f>
        <v>15.95715674222852</v>
      </c>
      <c r="H7" s="3"/>
      <c r="I7" s="12"/>
      <c r="J7" s="12">
        <v>2082</v>
      </c>
      <c r="K7" s="12">
        <v>1304743.7169619701</v>
      </c>
    </row>
    <row r="8" spans="1:11" x14ac:dyDescent="0.25">
      <c r="A8" s="1" t="s">
        <v>4</v>
      </c>
      <c r="B8" s="3">
        <f t="shared" ref="B8:B39" si="0">E8/F8*10000</f>
        <v>11.289954458872772</v>
      </c>
      <c r="C8" s="3"/>
      <c r="D8" s="12"/>
      <c r="E8" s="12">
        <v>3758</v>
      </c>
      <c r="F8" s="12">
        <v>3328622.8156984183</v>
      </c>
      <c r="G8" s="3">
        <f t="shared" ref="G8:G39" si="1">J8/K8*10000</f>
        <v>11.607813075764975</v>
      </c>
      <c r="H8" s="3"/>
      <c r="I8" s="12"/>
      <c r="J8" s="12">
        <v>4103</v>
      </c>
      <c r="K8" s="12">
        <v>3534688.2080366421</v>
      </c>
    </row>
    <row r="9" spans="1:11" x14ac:dyDescent="0.25">
      <c r="A9" s="1" t="s">
        <v>5</v>
      </c>
      <c r="B9" s="3">
        <f t="shared" si="0"/>
        <v>19.067916407623731</v>
      </c>
      <c r="C9" s="3"/>
      <c r="D9" s="12"/>
      <c r="E9" s="12">
        <v>1326</v>
      </c>
      <c r="F9" s="12">
        <v>695408.96427983022</v>
      </c>
      <c r="G9" s="3">
        <f t="shared" si="1"/>
        <v>19.418859993364158</v>
      </c>
      <c r="H9" s="3"/>
      <c r="I9" s="12"/>
      <c r="J9" s="12">
        <v>1528</v>
      </c>
      <c r="K9" s="12">
        <v>786863.90474113845</v>
      </c>
    </row>
    <row r="10" spans="1:11" x14ac:dyDescent="0.25">
      <c r="A10" s="1" t="s">
        <v>6</v>
      </c>
      <c r="B10" s="3">
        <f t="shared" si="0"/>
        <v>17.578989788066014</v>
      </c>
      <c r="C10" s="3"/>
      <c r="D10" s="12"/>
      <c r="E10" s="12">
        <v>1523</v>
      </c>
      <c r="F10" s="12">
        <v>866375.15486466174</v>
      </c>
      <c r="G10" s="3">
        <f t="shared" si="1"/>
        <v>17.558003911814708</v>
      </c>
      <c r="H10" s="3"/>
      <c r="I10" s="12"/>
      <c r="J10" s="12">
        <v>1618</v>
      </c>
      <c r="K10" s="12">
        <v>921517.05178243783</v>
      </c>
    </row>
    <row r="11" spans="1:11" x14ac:dyDescent="0.25">
      <c r="A11" s="1" t="s">
        <v>7</v>
      </c>
      <c r="B11" s="3">
        <f t="shared" si="0"/>
        <v>13.236010497348751</v>
      </c>
      <c r="C11" s="3"/>
      <c r="D11" s="12"/>
      <c r="E11" s="12">
        <v>3778</v>
      </c>
      <c r="F11" s="12">
        <v>2854334.393854368</v>
      </c>
      <c r="G11" s="3">
        <f t="shared" si="1"/>
        <v>14.308731981272205</v>
      </c>
      <c r="H11" s="3"/>
      <c r="I11" s="12"/>
      <c r="J11" s="12">
        <v>4286</v>
      </c>
      <c r="K11" s="12">
        <v>2995373.7379452456</v>
      </c>
    </row>
    <row r="12" spans="1:11" x14ac:dyDescent="0.25">
      <c r="A12" s="1" t="s">
        <v>8</v>
      </c>
      <c r="B12" s="3">
        <f t="shared" si="0"/>
        <v>16.968339451290159</v>
      </c>
      <c r="C12" s="3"/>
      <c r="D12" s="12"/>
      <c r="E12" s="12">
        <v>1163</v>
      </c>
      <c r="F12" s="12">
        <v>685394.11492712284</v>
      </c>
      <c r="G12" s="3">
        <f t="shared" si="1"/>
        <v>18.838597865324282</v>
      </c>
      <c r="H12" s="3"/>
      <c r="I12" s="12"/>
      <c r="J12" s="12">
        <v>1386</v>
      </c>
      <c r="K12" s="12">
        <v>735723.5447714366</v>
      </c>
    </row>
    <row r="13" spans="1:11" x14ac:dyDescent="0.25">
      <c r="A13" s="1" t="s">
        <v>9</v>
      </c>
      <c r="B13" s="3">
        <f t="shared" si="0"/>
        <v>9.5731800308485955</v>
      </c>
      <c r="C13" s="3"/>
      <c r="D13" s="12"/>
      <c r="E13" s="12">
        <v>4835</v>
      </c>
      <c r="F13" s="12">
        <v>5050568.3424104694</v>
      </c>
      <c r="G13" s="3">
        <f t="shared" si="1"/>
        <v>11.938789063141661</v>
      </c>
      <c r="H13" s="3"/>
      <c r="I13" s="12"/>
      <c r="J13" s="12">
        <v>6349</v>
      </c>
      <c r="K13" s="12">
        <v>5317959.7750002276</v>
      </c>
    </row>
    <row r="14" spans="1:11" x14ac:dyDescent="0.25">
      <c r="A14" s="1" t="s">
        <v>10</v>
      </c>
      <c r="B14" s="3">
        <f t="shared" si="0"/>
        <v>11.134291746767188</v>
      </c>
      <c r="C14" s="3"/>
      <c r="D14" s="12"/>
      <c r="E14" s="12">
        <v>4007</v>
      </c>
      <c r="F14" s="12">
        <v>3598791.9942581183</v>
      </c>
      <c r="G14" s="3">
        <f t="shared" si="1"/>
        <v>12.433662940449745</v>
      </c>
      <c r="H14" s="3"/>
      <c r="I14" s="12"/>
      <c r="J14" s="12">
        <v>4658</v>
      </c>
      <c r="K14" s="12">
        <v>3746281.3832972641</v>
      </c>
    </row>
    <row r="15" spans="1:11" x14ac:dyDescent="0.25">
      <c r="A15" s="1" t="s">
        <v>11</v>
      </c>
      <c r="B15" s="3">
        <f t="shared" si="0"/>
        <v>26.029928986527565</v>
      </c>
      <c r="C15" s="3"/>
      <c r="D15" s="12"/>
      <c r="E15" s="12">
        <v>23197</v>
      </c>
      <c r="F15" s="12">
        <v>8911664.7271708585</v>
      </c>
      <c r="G15" s="3">
        <f t="shared" si="1"/>
        <v>29.629533275047962</v>
      </c>
      <c r="H15" s="3"/>
      <c r="I15" s="12"/>
      <c r="J15" s="12">
        <v>26173</v>
      </c>
      <c r="K15" s="12">
        <v>8833416.2259792238</v>
      </c>
    </row>
    <row r="16" spans="1:11" x14ac:dyDescent="0.25">
      <c r="A16" s="1" t="s">
        <v>12</v>
      </c>
      <c r="B16" s="3">
        <f t="shared" si="0"/>
        <v>14.458327580113204</v>
      </c>
      <c r="C16" s="3"/>
      <c r="D16" s="12"/>
      <c r="E16" s="12">
        <v>2472</v>
      </c>
      <c r="F16" s="12">
        <v>1709741.3143413127</v>
      </c>
      <c r="G16" s="3">
        <f t="shared" si="1"/>
        <v>15.166604140807879</v>
      </c>
      <c r="H16" s="3"/>
      <c r="I16" s="12"/>
      <c r="J16" s="12">
        <v>2703</v>
      </c>
      <c r="K16" s="12">
        <v>1782205.1494884072</v>
      </c>
    </row>
    <row r="17" spans="1:11" x14ac:dyDescent="0.25">
      <c r="A17" s="1" t="s">
        <v>13</v>
      </c>
      <c r="B17" s="3">
        <f t="shared" si="0"/>
        <v>10.273137806427686</v>
      </c>
      <c r="C17" s="3"/>
      <c r="D17" s="12"/>
      <c r="E17" s="12">
        <v>5823</v>
      </c>
      <c r="F17" s="12">
        <v>5668180.559552771</v>
      </c>
      <c r="G17" s="3">
        <f t="shared" si="1"/>
        <v>11.776911069869078</v>
      </c>
      <c r="H17" s="3"/>
      <c r="I17" s="12"/>
      <c r="J17" s="12">
        <v>6906</v>
      </c>
      <c r="K17" s="12">
        <v>5864016.4292900385</v>
      </c>
    </row>
    <row r="18" spans="1:11" x14ac:dyDescent="0.25">
      <c r="A18" s="1" t="s">
        <v>14</v>
      </c>
      <c r="B18" s="3">
        <f t="shared" si="0"/>
        <v>11.3358835583693</v>
      </c>
      <c r="C18" s="3"/>
      <c r="D18" s="12"/>
      <c r="E18" s="12">
        <v>3967</v>
      </c>
      <c r="F18" s="12">
        <v>3499506.6591621414</v>
      </c>
      <c r="G18" s="3">
        <f t="shared" si="1"/>
        <v>15.255325612185455</v>
      </c>
      <c r="H18" s="3"/>
      <c r="I18" s="12"/>
      <c r="J18" s="12">
        <v>5474</v>
      </c>
      <c r="K18" s="12">
        <v>3588255.104582984</v>
      </c>
    </row>
    <row r="19" spans="1:11" x14ac:dyDescent="0.25">
      <c r="A19" s="1" t="s">
        <v>15</v>
      </c>
      <c r="B19" s="3">
        <f t="shared" si="0"/>
        <v>11.690253188345254</v>
      </c>
      <c r="C19" s="3"/>
      <c r="D19" s="12"/>
      <c r="E19" s="12">
        <v>3237</v>
      </c>
      <c r="F19" s="12">
        <v>2768973.3899238114</v>
      </c>
      <c r="G19" s="3">
        <f t="shared" si="1"/>
        <v>12.546545707035547</v>
      </c>
      <c r="H19" s="3"/>
      <c r="I19" s="12"/>
      <c r="J19" s="12">
        <v>3655</v>
      </c>
      <c r="K19" s="12">
        <v>2913152.420869465</v>
      </c>
    </row>
    <row r="20" spans="1:11" x14ac:dyDescent="0.25">
      <c r="A20" s="1" t="s">
        <v>16</v>
      </c>
      <c r="B20" s="3">
        <f t="shared" si="0"/>
        <v>11.238657413984317</v>
      </c>
      <c r="C20" s="3"/>
      <c r="D20" s="12"/>
      <c r="E20" s="12">
        <v>8591</v>
      </c>
      <c r="F20" s="12">
        <v>7644151.5063090865</v>
      </c>
      <c r="G20" s="3">
        <f t="shared" si="1"/>
        <v>12.24978576258251</v>
      </c>
      <c r="H20" s="3"/>
      <c r="I20" s="12"/>
      <c r="J20" s="12">
        <v>9827</v>
      </c>
      <c r="K20" s="12">
        <v>8022181.1143971086</v>
      </c>
    </row>
    <row r="21" spans="1:11" x14ac:dyDescent="0.25">
      <c r="A21" s="1" t="s">
        <v>17</v>
      </c>
      <c r="B21" s="3">
        <f t="shared" si="0"/>
        <v>9.2260976822430383</v>
      </c>
      <c r="C21" s="3"/>
      <c r="D21" s="12"/>
      <c r="E21" s="12">
        <v>14860</v>
      </c>
      <c r="F21" s="12">
        <v>16106484.574296482</v>
      </c>
      <c r="G21" s="3">
        <f t="shared" si="1"/>
        <v>10.584440081787456</v>
      </c>
      <c r="H21" s="3"/>
      <c r="I21" s="12"/>
      <c r="J21" s="12">
        <v>18119</v>
      </c>
      <c r="K21" s="12">
        <v>17118524.796769541</v>
      </c>
    </row>
    <row r="22" spans="1:11" x14ac:dyDescent="0.25">
      <c r="A22" s="1" t="s">
        <v>18</v>
      </c>
      <c r="B22" s="3">
        <f t="shared" si="0"/>
        <v>10.868283178455748</v>
      </c>
      <c r="C22" s="3"/>
      <c r="D22" s="12"/>
      <c r="E22" s="12">
        <v>4885</v>
      </c>
      <c r="F22" s="12">
        <v>4494730.1425523767</v>
      </c>
      <c r="G22" s="3">
        <f t="shared" si="1"/>
        <v>11.919008859603785</v>
      </c>
      <c r="H22" s="3"/>
      <c r="I22" s="12"/>
      <c r="J22" s="12">
        <v>5516</v>
      </c>
      <c r="K22" s="12">
        <v>4627901.585588187</v>
      </c>
    </row>
    <row r="23" spans="1:11" x14ac:dyDescent="0.25">
      <c r="A23" s="1" t="s">
        <v>19</v>
      </c>
      <c r="B23" s="3">
        <f t="shared" si="0"/>
        <v>12.340531563780196</v>
      </c>
      <c r="C23" s="3"/>
      <c r="D23" s="12"/>
      <c r="E23" s="12">
        <v>2284</v>
      </c>
      <c r="F23" s="12">
        <v>1850811.683593601</v>
      </c>
      <c r="G23" s="3">
        <f t="shared" si="1"/>
        <v>13.890573638050462</v>
      </c>
      <c r="H23" s="3"/>
      <c r="I23" s="12"/>
      <c r="J23" s="12">
        <v>2699</v>
      </c>
      <c r="K23" s="12">
        <v>1943044.3049570154</v>
      </c>
    </row>
    <row r="24" spans="1:11" x14ac:dyDescent="0.25">
      <c r="A24" s="1" t="s">
        <v>20</v>
      </c>
      <c r="B24" s="3">
        <f t="shared" si="0"/>
        <v>15.457206987346924</v>
      </c>
      <c r="C24" s="3"/>
      <c r="D24" s="12"/>
      <c r="E24" s="12">
        <v>1786</v>
      </c>
      <c r="F24" s="12">
        <v>1155448.0712214033</v>
      </c>
      <c r="G24" s="3">
        <f t="shared" si="1"/>
        <v>15.278420119657621</v>
      </c>
      <c r="H24" s="3"/>
      <c r="I24" s="12"/>
      <c r="J24" s="12">
        <v>1904</v>
      </c>
      <c r="K24" s="12">
        <v>1246202.1498873846</v>
      </c>
    </row>
    <row r="25" spans="1:11" x14ac:dyDescent="0.25">
      <c r="A25" s="1" t="s">
        <v>21</v>
      </c>
      <c r="B25" s="3">
        <f t="shared" si="0"/>
        <v>9.6244617942877042</v>
      </c>
      <c r="C25" s="3"/>
      <c r="D25" s="12"/>
      <c r="E25" s="12">
        <v>4686</v>
      </c>
      <c r="F25" s="12">
        <v>4868843.6820240971</v>
      </c>
      <c r="G25" s="3">
        <f t="shared" si="1"/>
        <v>12.137003713279249</v>
      </c>
      <c r="H25" s="3"/>
      <c r="I25" s="12"/>
      <c r="J25" s="12">
        <v>6260</v>
      </c>
      <c r="K25" s="12">
        <v>5157780.4109517206</v>
      </c>
    </row>
    <row r="26" spans="1:11" x14ac:dyDescent="0.25">
      <c r="A26" s="1" t="s">
        <v>22</v>
      </c>
      <c r="B26" s="3">
        <f t="shared" si="0"/>
        <v>11.648931268554017</v>
      </c>
      <c r="C26" s="3"/>
      <c r="D26" s="12"/>
      <c r="E26" s="12">
        <v>4579</v>
      </c>
      <c r="F26" s="12">
        <v>3930832.7042506374</v>
      </c>
      <c r="G26" s="3">
        <f t="shared" si="1"/>
        <v>13.087769760520059</v>
      </c>
      <c r="H26" s="3"/>
      <c r="I26" s="12"/>
      <c r="J26" s="12">
        <v>5284</v>
      </c>
      <c r="K26" s="12">
        <v>4037357.0873316107</v>
      </c>
    </row>
    <row r="27" spans="1:11" x14ac:dyDescent="0.25">
      <c r="A27" s="1" t="s">
        <v>23</v>
      </c>
      <c r="B27" s="3">
        <f t="shared" si="0"/>
        <v>9.3899506212915149</v>
      </c>
      <c r="C27" s="3"/>
      <c r="D27" s="12"/>
      <c r="E27" s="12">
        <v>5636</v>
      </c>
      <c r="F27" s="12">
        <v>6002161.4887095243</v>
      </c>
      <c r="G27" s="3">
        <f t="shared" si="1"/>
        <v>11.011101560029925</v>
      </c>
      <c r="H27" s="3"/>
      <c r="I27" s="12"/>
      <c r="J27" s="12">
        <v>6887</v>
      </c>
      <c r="K27" s="12">
        <v>6254596.7471589502</v>
      </c>
    </row>
    <row r="28" spans="1:11" x14ac:dyDescent="0.25">
      <c r="A28" s="1" t="s">
        <v>24</v>
      </c>
      <c r="B28" s="3">
        <f t="shared" si="0"/>
        <v>10.879323907792141</v>
      </c>
      <c r="C28" s="3"/>
      <c r="D28" s="12"/>
      <c r="E28" s="12">
        <v>2081</v>
      </c>
      <c r="F28" s="12">
        <v>1912802.6866720249</v>
      </c>
      <c r="G28" s="3">
        <f t="shared" si="1"/>
        <v>11.602582518821594</v>
      </c>
      <c r="H28" s="3"/>
      <c r="I28" s="12"/>
      <c r="J28" s="12">
        <v>2360</v>
      </c>
      <c r="K28" s="12">
        <v>2034029.9206419187</v>
      </c>
    </row>
    <row r="29" spans="1:11" x14ac:dyDescent="0.25">
      <c r="A29" s="1" t="s">
        <v>25</v>
      </c>
      <c r="B29" s="3">
        <f t="shared" si="0"/>
        <v>13.318382344804098</v>
      </c>
      <c r="C29" s="3"/>
      <c r="D29" s="12"/>
      <c r="E29" s="12">
        <v>1918</v>
      </c>
      <c r="F29" s="12">
        <v>1440114.8355290082</v>
      </c>
      <c r="G29" s="3">
        <f t="shared" si="1"/>
        <v>12.872257699234408</v>
      </c>
      <c r="H29" s="3"/>
      <c r="I29" s="12"/>
      <c r="J29" s="12">
        <v>2085</v>
      </c>
      <c r="K29" s="12">
        <v>1619762.475796307</v>
      </c>
    </row>
    <row r="30" spans="1:11" x14ac:dyDescent="0.25">
      <c r="A30" s="1" t="s">
        <v>26</v>
      </c>
      <c r="B30" s="3">
        <f t="shared" si="0"/>
        <v>10.316558825677934</v>
      </c>
      <c r="C30" s="3"/>
      <c r="D30" s="12"/>
      <c r="E30" s="12">
        <v>2760</v>
      </c>
      <c r="F30" s="12">
        <v>2675310.6793036018</v>
      </c>
      <c r="G30" s="3">
        <f t="shared" si="1"/>
        <v>11.555097446282383</v>
      </c>
      <c r="H30" s="3"/>
      <c r="I30" s="12"/>
      <c r="J30" s="12">
        <v>3210</v>
      </c>
      <c r="K30" s="12">
        <v>2777994.7464075712</v>
      </c>
    </row>
    <row r="31" spans="1:11" x14ac:dyDescent="0.25">
      <c r="A31" s="1" t="s">
        <v>27</v>
      </c>
      <c r="B31" s="3">
        <f t="shared" si="0"/>
        <v>13.641917330753371</v>
      </c>
      <c r="C31" s="3"/>
      <c r="D31" s="12"/>
      <c r="E31" s="12">
        <v>3964</v>
      </c>
      <c r="F31" s="12">
        <v>2905749.9058903102</v>
      </c>
      <c r="G31" s="3">
        <f t="shared" si="1"/>
        <v>15.535130936580412</v>
      </c>
      <c r="H31" s="3"/>
      <c r="I31" s="12"/>
      <c r="J31" s="12">
        <v>4676</v>
      </c>
      <c r="K31" s="12">
        <v>3009952.1008796077</v>
      </c>
    </row>
    <row r="32" spans="1:11" x14ac:dyDescent="0.25">
      <c r="A32" s="1" t="s">
        <v>28</v>
      </c>
      <c r="B32" s="3">
        <f t="shared" si="0"/>
        <v>11.851350591045929</v>
      </c>
      <c r="C32" s="3"/>
      <c r="D32" s="12"/>
      <c r="E32" s="12">
        <v>3330</v>
      </c>
      <c r="F32" s="12">
        <v>2809806.3376134704</v>
      </c>
      <c r="G32" s="3">
        <f t="shared" si="1"/>
        <v>15.185462899339813</v>
      </c>
      <c r="H32" s="3"/>
      <c r="I32" s="12"/>
      <c r="J32" s="12">
        <v>4514</v>
      </c>
      <c r="K32" s="12">
        <v>2972579.7823365964</v>
      </c>
    </row>
    <row r="33" spans="1:11" x14ac:dyDescent="0.25">
      <c r="A33" s="1" t="s">
        <v>29</v>
      </c>
      <c r="B33" s="3">
        <f t="shared" si="0"/>
        <v>15.958799345180978</v>
      </c>
      <c r="C33" s="3"/>
      <c r="D33" s="12"/>
      <c r="E33" s="12">
        <v>3685</v>
      </c>
      <c r="F33" s="12">
        <v>2309070.9522033976</v>
      </c>
      <c r="G33" s="3">
        <f t="shared" si="1"/>
        <v>17.210299554063308</v>
      </c>
      <c r="H33" s="3"/>
      <c r="I33" s="12"/>
      <c r="J33" s="12">
        <v>4144</v>
      </c>
      <c r="K33" s="12">
        <v>2407860.4715637341</v>
      </c>
    </row>
    <row r="34" spans="1:11" x14ac:dyDescent="0.25">
      <c r="A34" s="1" t="s">
        <v>30</v>
      </c>
      <c r="B34" s="3">
        <f t="shared" si="0"/>
        <v>13.648839956610212</v>
      </c>
      <c r="C34" s="3"/>
      <c r="D34" s="12"/>
      <c r="E34" s="12">
        <v>4667</v>
      </c>
      <c r="F34" s="12">
        <v>3419338.2110394994</v>
      </c>
      <c r="G34" s="3">
        <f t="shared" si="1"/>
        <v>15.304350547841333</v>
      </c>
      <c r="H34" s="3"/>
      <c r="I34" s="12"/>
      <c r="J34" s="12">
        <v>5484</v>
      </c>
      <c r="K34" s="12">
        <v>3583294.8172854772</v>
      </c>
    </row>
    <row r="35" spans="1:11" x14ac:dyDescent="0.25">
      <c r="A35" s="1" t="s">
        <v>31</v>
      </c>
      <c r="B35" s="3">
        <f t="shared" si="0"/>
        <v>14.894209627386921</v>
      </c>
      <c r="C35" s="3"/>
      <c r="D35" s="12"/>
      <c r="E35" s="12">
        <v>1824</v>
      </c>
      <c r="F35" s="12">
        <v>1224636.9868771662</v>
      </c>
      <c r="G35" s="3">
        <f t="shared" si="1"/>
        <v>15.079713879290516</v>
      </c>
      <c r="H35" s="3"/>
      <c r="I35" s="12"/>
      <c r="J35" s="12">
        <v>1954</v>
      </c>
      <c r="K35" s="12">
        <v>1295780.5536904084</v>
      </c>
    </row>
    <row r="36" spans="1:11" x14ac:dyDescent="0.25">
      <c r="A36" s="1" t="s">
        <v>32</v>
      </c>
      <c r="B36" s="3">
        <f t="shared" si="0"/>
        <v>11.876155295900269</v>
      </c>
      <c r="C36" s="3"/>
      <c r="D36" s="12"/>
      <c r="E36" s="12">
        <v>9333</v>
      </c>
      <c r="F36" s="12">
        <v>7858603.8726032963</v>
      </c>
      <c r="G36" s="3">
        <f t="shared" si="1"/>
        <v>12.872960522136701</v>
      </c>
      <c r="H36" s="3"/>
      <c r="I36" s="12"/>
      <c r="J36" s="12">
        <v>10435</v>
      </c>
      <c r="K36" s="12">
        <v>8106138.4302823618</v>
      </c>
    </row>
    <row r="37" spans="1:11" x14ac:dyDescent="0.25">
      <c r="A37" s="1" t="s">
        <v>33</v>
      </c>
      <c r="B37" s="3">
        <f t="shared" si="0"/>
        <v>12.505558750945079</v>
      </c>
      <c r="C37" s="3"/>
      <c r="D37" s="12"/>
      <c r="E37" s="12">
        <v>2547</v>
      </c>
      <c r="F37" s="12">
        <v>2036694.2818988527</v>
      </c>
      <c r="G37" s="3">
        <f t="shared" si="1"/>
        <v>15.769771848705895</v>
      </c>
      <c r="H37" s="3"/>
      <c r="I37" s="12"/>
      <c r="J37" s="12">
        <v>3384</v>
      </c>
      <c r="K37" s="12">
        <v>2145877.5893943571</v>
      </c>
    </row>
    <row r="38" spans="1:11" ht="15.75" thickBot="1" x14ac:dyDescent="0.3">
      <c r="A38" s="5" t="s">
        <v>34</v>
      </c>
      <c r="B38" s="6">
        <f t="shared" si="0"/>
        <v>12.468488139030299</v>
      </c>
      <c r="C38" s="6"/>
      <c r="D38" s="13"/>
      <c r="E38" s="13">
        <v>1916</v>
      </c>
      <c r="F38" s="13">
        <v>1536673.8762836177</v>
      </c>
      <c r="G38" s="6">
        <f t="shared" si="1"/>
        <v>14.272065635945973</v>
      </c>
      <c r="H38" s="6"/>
      <c r="I38" s="13"/>
      <c r="J38" s="13">
        <v>2267</v>
      </c>
      <c r="K38" s="13">
        <v>1588417.5828692089</v>
      </c>
    </row>
    <row r="39" spans="1:11" ht="23.45" customHeight="1" thickBot="1" x14ac:dyDescent="0.3">
      <c r="A39" s="7" t="s">
        <v>2</v>
      </c>
      <c r="B39" s="8">
        <f t="shared" si="0"/>
        <v>12.500325737075176</v>
      </c>
      <c r="C39" s="8"/>
      <c r="D39" s="14"/>
      <c r="E39" s="14">
        <v>146321</v>
      </c>
      <c r="F39" s="14">
        <v>117053749.70031475</v>
      </c>
      <c r="G39" s="8">
        <f t="shared" si="1"/>
        <v>14.061103797119527</v>
      </c>
      <c r="H39" s="8"/>
      <c r="I39" s="14"/>
      <c r="J39" s="14">
        <v>171930</v>
      </c>
      <c r="K39" s="14">
        <v>122273473.32093555</v>
      </c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5" t="s">
        <v>50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2">
    <mergeCell ref="I5:I6"/>
    <mergeCell ref="J5:K5"/>
    <mergeCell ref="A2:K2"/>
    <mergeCell ref="B4:F4"/>
    <mergeCell ref="G4:K4"/>
    <mergeCell ref="A5:A6"/>
    <mergeCell ref="B5:B6"/>
    <mergeCell ref="C5:C6"/>
    <mergeCell ref="D5:D6"/>
    <mergeCell ref="E5:F5"/>
    <mergeCell ref="G5:G6"/>
    <mergeCell ref="H5:H6"/>
  </mergeCells>
  <pageMargins left="0.7" right="0.7" top="0.75" bottom="0.75" header="0.3" footer="0.3"/>
  <pageSetup scale="7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C990-3E64-49A9-8E0F-03F080A8FC23}">
  <sheetPr>
    <tabColor rgb="FF92D050"/>
  </sheetPr>
  <dimension ref="A1:AH45"/>
  <sheetViews>
    <sheetView zoomScale="55" zoomScaleNormal="55" workbookViewId="0"/>
  </sheetViews>
  <sheetFormatPr baseColWidth="10" defaultRowHeight="15" x14ac:dyDescent="0.25"/>
  <cols>
    <col min="1" max="1" width="28.28515625" customWidth="1"/>
    <col min="2" max="5" width="12.7109375" customWidth="1"/>
    <col min="6" max="6" width="13.28515625" bestFit="1" customWidth="1"/>
    <col min="7" max="10" width="12.7109375" customWidth="1"/>
    <col min="11" max="11" width="13.28515625" bestFit="1" customWidth="1"/>
    <col min="13" max="14" width="11.5703125" customWidth="1"/>
    <col min="15" max="15" width="13.7109375" customWidth="1"/>
    <col min="16" max="16" width="16.5703125" customWidth="1"/>
    <col min="18" max="18" width="16.140625" customWidth="1"/>
    <col min="22" max="22" width="12.7109375" customWidth="1"/>
    <col min="25" max="25" width="13.85546875" bestFit="1" customWidth="1"/>
  </cols>
  <sheetData>
    <row r="1" spans="1:34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4" t="s">
        <v>59</v>
      </c>
      <c r="M1" s="44" t="s">
        <v>59</v>
      </c>
      <c r="N1" s="44" t="s">
        <v>59</v>
      </c>
      <c r="O1" s="44" t="s">
        <v>59</v>
      </c>
      <c r="P1" s="44" t="s">
        <v>59</v>
      </c>
      <c r="R1" s="44" t="s">
        <v>60</v>
      </c>
      <c r="S1" s="44" t="s">
        <v>60</v>
      </c>
      <c r="T1" s="44" t="s">
        <v>60</v>
      </c>
      <c r="U1" s="44" t="s">
        <v>60</v>
      </c>
      <c r="V1" s="44" t="s">
        <v>60</v>
      </c>
    </row>
    <row r="2" spans="1:34" ht="33.950000000000003" customHeight="1" x14ac:dyDescent="0.25">
      <c r="A2" s="48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49"/>
      <c r="T2" s="49"/>
      <c r="U2" s="49"/>
      <c r="V2" s="49"/>
    </row>
    <row r="3" spans="1:34" ht="6" customHeight="1" x14ac:dyDescent="0.25">
      <c r="A3" s="32"/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34" ht="15.95" customHeight="1" thickBot="1" x14ac:dyDescent="0.3">
      <c r="A4" s="34"/>
      <c r="B4" s="54">
        <v>2010</v>
      </c>
      <c r="C4" s="54" t="s">
        <v>0</v>
      </c>
      <c r="D4" s="59"/>
      <c r="E4" s="59"/>
      <c r="F4" s="59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  <c r="R4" s="57">
        <v>2018</v>
      </c>
      <c r="S4" s="57"/>
      <c r="T4" s="57"/>
      <c r="U4" s="57"/>
      <c r="V4" s="57"/>
    </row>
    <row r="5" spans="1:34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1"/>
      <c r="G5" s="50" t="s">
        <v>40</v>
      </c>
      <c r="H5" s="50" t="s">
        <v>0</v>
      </c>
      <c r="I5" s="50" t="s">
        <v>36</v>
      </c>
      <c r="J5" s="52" t="s">
        <v>37</v>
      </c>
      <c r="K5" s="51"/>
      <c r="L5" s="50" t="s">
        <v>40</v>
      </c>
      <c r="M5" s="50" t="s">
        <v>0</v>
      </c>
      <c r="N5" s="50" t="s">
        <v>36</v>
      </c>
      <c r="O5" s="52" t="s">
        <v>37</v>
      </c>
      <c r="P5" s="53"/>
      <c r="R5" s="50" t="s">
        <v>40</v>
      </c>
      <c r="S5" s="50" t="s">
        <v>0</v>
      </c>
      <c r="T5" s="50" t="s">
        <v>36</v>
      </c>
      <c r="U5" s="52" t="s">
        <v>37</v>
      </c>
      <c r="V5" s="53"/>
    </row>
    <row r="6" spans="1:34" ht="24" customHeight="1" x14ac:dyDescent="0.25">
      <c r="A6" s="51" t="s">
        <v>1</v>
      </c>
      <c r="B6" s="51"/>
      <c r="C6" s="51" t="s">
        <v>0</v>
      </c>
      <c r="D6" s="51" t="s">
        <v>36</v>
      </c>
      <c r="E6" s="35" t="s">
        <v>38</v>
      </c>
      <c r="F6" s="35" t="s">
        <v>39</v>
      </c>
      <c r="G6" s="51"/>
      <c r="H6" s="51" t="s">
        <v>0</v>
      </c>
      <c r="I6" s="51" t="s">
        <v>36</v>
      </c>
      <c r="J6" s="35" t="s">
        <v>38</v>
      </c>
      <c r="K6" s="35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  <c r="R6" s="51"/>
      <c r="S6" s="51" t="s">
        <v>0</v>
      </c>
      <c r="T6" s="51" t="s">
        <v>36</v>
      </c>
      <c r="U6" s="9" t="s">
        <v>38</v>
      </c>
      <c r="V6" s="9" t="s">
        <v>39</v>
      </c>
    </row>
    <row r="7" spans="1:34" x14ac:dyDescent="0.25">
      <c r="A7" s="1" t="s">
        <v>3</v>
      </c>
      <c r="B7" s="3">
        <v>77.986130000000003</v>
      </c>
      <c r="C7" s="3">
        <v>2.5003299999999999</v>
      </c>
      <c r="D7" s="12">
        <v>7185</v>
      </c>
      <c r="E7" s="12">
        <v>934337</v>
      </c>
      <c r="F7" s="12">
        <v>1198081</v>
      </c>
      <c r="G7" s="3">
        <v>78.754360000000005</v>
      </c>
      <c r="H7" s="3">
        <v>1.65777</v>
      </c>
      <c r="I7" s="12">
        <v>9302</v>
      </c>
      <c r="J7" s="12">
        <v>1031627</v>
      </c>
      <c r="K7" s="12">
        <v>1309930</v>
      </c>
      <c r="L7" s="26">
        <v>79.582549999999998</v>
      </c>
      <c r="M7" s="26">
        <v>2.0585900000000001</v>
      </c>
      <c r="N7" s="27">
        <v>9017</v>
      </c>
      <c r="O7" s="27">
        <v>1068465</v>
      </c>
      <c r="P7" s="27">
        <v>1342587</v>
      </c>
      <c r="Q7" s="27"/>
      <c r="R7" s="47">
        <v>79.582549999999998</v>
      </c>
      <c r="S7" s="26">
        <v>2.0585906999999999</v>
      </c>
      <c r="T7" s="27">
        <v>9017</v>
      </c>
      <c r="U7" s="27">
        <v>1068465</v>
      </c>
      <c r="V7" s="27">
        <v>1342587</v>
      </c>
      <c r="X7" s="46">
        <f>O7/P7*100</f>
        <v>79.582552192148441</v>
      </c>
      <c r="Y7" t="b">
        <f t="shared" ref="Y7:Y39" si="0">ROUND(L7,2)=ROUND(X7,2)</f>
        <v>1</v>
      </c>
      <c r="Z7" s="46"/>
      <c r="AA7" s="46">
        <f>U7/V7*100</f>
        <v>79.582552192148441</v>
      </c>
      <c r="AB7" t="b">
        <f>ROUND(R7,2)=ROUND(AA7,2)</f>
        <v>1</v>
      </c>
      <c r="AD7" t="b">
        <f>L7=R7</f>
        <v>1</v>
      </c>
      <c r="AE7" t="b">
        <f>ROUND(M7,2)=ROUND(S7,2)</f>
        <v>1</v>
      </c>
      <c r="AF7" t="b">
        <f t="shared" ref="AF7:AF39" si="1">N7=T7</f>
        <v>1</v>
      </c>
      <c r="AG7" t="b">
        <f t="shared" ref="AG7:AG39" si="2">O7=U7</f>
        <v>1</v>
      </c>
      <c r="AH7" t="b">
        <f t="shared" ref="AH7:AH39" si="3">P7=V7</f>
        <v>1</v>
      </c>
    </row>
    <row r="8" spans="1:34" x14ac:dyDescent="0.25">
      <c r="A8" s="1" t="s">
        <v>4</v>
      </c>
      <c r="B8" s="3">
        <v>78.838250000000002</v>
      </c>
      <c r="C8" s="3">
        <v>2.5994799999999998</v>
      </c>
      <c r="D8" s="12">
        <v>6356</v>
      </c>
      <c r="E8" s="12">
        <v>2550710</v>
      </c>
      <c r="F8" s="12">
        <v>3235371</v>
      </c>
      <c r="G8" s="3">
        <v>72.194839999999999</v>
      </c>
      <c r="H8" s="3">
        <v>2.3845399999999999</v>
      </c>
      <c r="I8" s="12">
        <v>12435</v>
      </c>
      <c r="J8" s="12">
        <v>2562426</v>
      </c>
      <c r="K8" s="12">
        <v>3549320</v>
      </c>
      <c r="L8" s="26">
        <v>71.292439999999999</v>
      </c>
      <c r="M8" s="26">
        <v>2.0538599999999998</v>
      </c>
      <c r="N8" s="27">
        <v>11413</v>
      </c>
      <c r="O8" s="27">
        <v>2600831</v>
      </c>
      <c r="P8" s="27">
        <v>3648116</v>
      </c>
      <c r="R8" s="47">
        <v>71.292439999999999</v>
      </c>
      <c r="S8" s="26">
        <v>2.0538611000000002</v>
      </c>
      <c r="T8" s="27">
        <v>11413</v>
      </c>
      <c r="U8" s="27">
        <v>2600831</v>
      </c>
      <c r="V8" s="27">
        <v>3648116</v>
      </c>
      <c r="X8" s="46">
        <f t="shared" ref="X8:X39" si="4">O8/P8*100</f>
        <v>71.292442455228951</v>
      </c>
      <c r="Y8" t="b">
        <f t="shared" si="0"/>
        <v>1</v>
      </c>
      <c r="AA8" s="46">
        <f t="shared" ref="AA8:AA39" si="5">U8/V8*100</f>
        <v>71.292442455228951</v>
      </c>
      <c r="AB8" t="b">
        <f t="shared" ref="AB8:AB39" si="6">ROUND(R8,2)=ROUND(AA8,2)</f>
        <v>1</v>
      </c>
      <c r="AD8" t="b">
        <f t="shared" ref="AD8:AD39" si="7">L8=R8</f>
        <v>1</v>
      </c>
      <c r="AE8" t="b">
        <f t="shared" ref="AE8:AE39" si="8">ROUND(M8,2)=ROUND(S8,2)</f>
        <v>1</v>
      </c>
      <c r="AF8" t="b">
        <f t="shared" si="1"/>
        <v>1</v>
      </c>
      <c r="AG8" t="b">
        <f t="shared" si="2"/>
        <v>1</v>
      </c>
      <c r="AH8" t="b">
        <f t="shared" si="3"/>
        <v>1</v>
      </c>
    </row>
    <row r="9" spans="1:34" x14ac:dyDescent="0.25">
      <c r="A9" s="1" t="s">
        <v>5</v>
      </c>
      <c r="B9" s="3">
        <v>84.312629999999999</v>
      </c>
      <c r="C9" s="3">
        <v>2.9370400000000001</v>
      </c>
      <c r="D9" s="12">
        <v>6197</v>
      </c>
      <c r="E9" s="12">
        <v>550349</v>
      </c>
      <c r="F9" s="12">
        <v>652748</v>
      </c>
      <c r="G9" s="3">
        <v>77.055769999999995</v>
      </c>
      <c r="H9" s="3">
        <v>1.99719</v>
      </c>
      <c r="I9" s="12">
        <v>7526</v>
      </c>
      <c r="J9" s="12">
        <v>611688</v>
      </c>
      <c r="K9" s="12">
        <v>793825</v>
      </c>
      <c r="L9" s="26">
        <v>77.481880000000004</v>
      </c>
      <c r="M9" s="26">
        <v>2.5683500000000001</v>
      </c>
      <c r="N9" s="27">
        <v>7756</v>
      </c>
      <c r="O9" s="27">
        <v>650596</v>
      </c>
      <c r="P9" s="27">
        <v>839675</v>
      </c>
      <c r="R9" s="47">
        <v>77.481880000000004</v>
      </c>
      <c r="S9" s="26">
        <v>2.5683539999999998</v>
      </c>
      <c r="T9" s="27">
        <v>7756</v>
      </c>
      <c r="U9" s="27">
        <v>650596</v>
      </c>
      <c r="V9" s="27">
        <v>839675</v>
      </c>
      <c r="X9" s="46">
        <f t="shared" si="4"/>
        <v>77.481882871349043</v>
      </c>
      <c r="Y9" t="b">
        <f t="shared" si="0"/>
        <v>1</v>
      </c>
      <c r="AA9" s="46">
        <f t="shared" si="5"/>
        <v>77.481882871349043</v>
      </c>
      <c r="AB9" t="b">
        <f t="shared" si="6"/>
        <v>1</v>
      </c>
      <c r="AD9" t="b">
        <f t="shared" si="7"/>
        <v>1</v>
      </c>
      <c r="AE9" t="b">
        <f t="shared" si="8"/>
        <v>1</v>
      </c>
      <c r="AF9" t="b">
        <f t="shared" si="1"/>
        <v>1</v>
      </c>
      <c r="AG9" t="b">
        <f t="shared" si="2"/>
        <v>1</v>
      </c>
      <c r="AH9" t="b">
        <f t="shared" si="3"/>
        <v>1</v>
      </c>
    </row>
    <row r="10" spans="1:34" x14ac:dyDescent="0.25">
      <c r="A10" s="1" t="s">
        <v>6</v>
      </c>
      <c r="B10" s="3">
        <v>61.853819999999999</v>
      </c>
      <c r="C10" s="3">
        <v>3.4804400000000002</v>
      </c>
      <c r="D10" s="12">
        <v>6977</v>
      </c>
      <c r="E10" s="12">
        <v>520863</v>
      </c>
      <c r="F10" s="12">
        <v>842087</v>
      </c>
      <c r="G10" s="3">
        <v>69.840320000000006</v>
      </c>
      <c r="H10" s="3">
        <v>3.7732800000000002</v>
      </c>
      <c r="I10" s="12">
        <v>6385</v>
      </c>
      <c r="J10" s="12">
        <v>646317</v>
      </c>
      <c r="K10" s="12">
        <v>925421</v>
      </c>
      <c r="L10" s="26">
        <v>62.645510000000002</v>
      </c>
      <c r="M10" s="26">
        <v>3.6551900000000002</v>
      </c>
      <c r="N10" s="27">
        <v>6799</v>
      </c>
      <c r="O10" s="27">
        <v>596560</v>
      </c>
      <c r="P10" s="27">
        <v>952279</v>
      </c>
      <c r="R10" s="47">
        <v>62.645510000000002</v>
      </c>
      <c r="S10" s="26">
        <v>3.6551898999999999</v>
      </c>
      <c r="T10" s="27">
        <v>6799</v>
      </c>
      <c r="U10" s="27">
        <v>596560</v>
      </c>
      <c r="V10" s="27">
        <v>952279</v>
      </c>
      <c r="X10" s="46">
        <f t="shared" si="4"/>
        <v>62.645506201438863</v>
      </c>
      <c r="Y10" t="b">
        <f t="shared" si="0"/>
        <v>1</v>
      </c>
      <c r="AA10" s="46">
        <f t="shared" si="5"/>
        <v>62.645506201438863</v>
      </c>
      <c r="AB10" t="b">
        <f t="shared" si="6"/>
        <v>1</v>
      </c>
      <c r="AD10" t="b">
        <f t="shared" si="7"/>
        <v>1</v>
      </c>
      <c r="AE10" t="b">
        <f t="shared" si="8"/>
        <v>1</v>
      </c>
      <c r="AF10" t="b">
        <f t="shared" si="1"/>
        <v>1</v>
      </c>
      <c r="AG10" t="b">
        <f t="shared" si="2"/>
        <v>1</v>
      </c>
      <c r="AH10" t="b">
        <f t="shared" si="3"/>
        <v>1</v>
      </c>
    </row>
    <row r="11" spans="1:34" x14ac:dyDescent="0.25">
      <c r="A11" s="1" t="s">
        <v>7</v>
      </c>
      <c r="B11" s="3">
        <v>81.329769999999996</v>
      </c>
      <c r="C11" s="3">
        <v>1.9913700000000001</v>
      </c>
      <c r="D11" s="12">
        <v>6712</v>
      </c>
      <c r="E11" s="12">
        <v>2269125</v>
      </c>
      <c r="F11" s="12">
        <v>2790030</v>
      </c>
      <c r="G11" s="3">
        <v>81.349490000000003</v>
      </c>
      <c r="H11" s="3">
        <v>1.2127600000000001</v>
      </c>
      <c r="I11" s="12">
        <v>12023</v>
      </c>
      <c r="J11" s="12">
        <v>2445212</v>
      </c>
      <c r="K11" s="12">
        <v>3005811</v>
      </c>
      <c r="L11" s="26">
        <v>81.67595</v>
      </c>
      <c r="M11" s="26">
        <v>1.2839400000000001</v>
      </c>
      <c r="N11" s="27">
        <v>11582</v>
      </c>
      <c r="O11" s="27">
        <v>2510321</v>
      </c>
      <c r="P11" s="27">
        <v>3073513</v>
      </c>
      <c r="R11" s="47">
        <v>81.67595</v>
      </c>
      <c r="S11" s="26">
        <v>1.2839446000000001</v>
      </c>
      <c r="T11" s="27">
        <v>11582</v>
      </c>
      <c r="U11" s="27">
        <v>2510321</v>
      </c>
      <c r="V11" s="27">
        <v>3073513</v>
      </c>
      <c r="X11" s="46">
        <f t="shared" si="4"/>
        <v>81.675951915609275</v>
      </c>
      <c r="Y11" t="b">
        <f t="shared" si="0"/>
        <v>1</v>
      </c>
      <c r="AA11" s="46">
        <f t="shared" si="5"/>
        <v>81.675951915609275</v>
      </c>
      <c r="AB11" t="b">
        <f t="shared" si="6"/>
        <v>1</v>
      </c>
      <c r="AD11" t="b">
        <f t="shared" si="7"/>
        <v>1</v>
      </c>
      <c r="AE11" t="b">
        <f t="shared" si="8"/>
        <v>1</v>
      </c>
      <c r="AF11" t="b">
        <f t="shared" si="1"/>
        <v>1</v>
      </c>
      <c r="AG11" t="b">
        <f t="shared" si="2"/>
        <v>1</v>
      </c>
      <c r="AH11" t="b">
        <f t="shared" si="3"/>
        <v>1</v>
      </c>
    </row>
    <row r="12" spans="1:34" x14ac:dyDescent="0.25">
      <c r="A12" s="1" t="s">
        <v>8</v>
      </c>
      <c r="B12" s="3">
        <v>83.950739999999996</v>
      </c>
      <c r="C12" s="3">
        <v>1.60849</v>
      </c>
      <c r="D12" s="12">
        <v>6128</v>
      </c>
      <c r="E12" s="12">
        <v>557197</v>
      </c>
      <c r="F12" s="12">
        <v>663719</v>
      </c>
      <c r="G12" s="3">
        <v>82.725629999999995</v>
      </c>
      <c r="H12" s="3">
        <v>1.4315199999999999</v>
      </c>
      <c r="I12" s="12">
        <v>9196</v>
      </c>
      <c r="J12" s="12">
        <v>611718</v>
      </c>
      <c r="K12" s="12">
        <v>739454</v>
      </c>
      <c r="L12" s="26">
        <v>79.037859999999995</v>
      </c>
      <c r="M12" s="26">
        <v>1.70614</v>
      </c>
      <c r="N12" s="27">
        <v>9265</v>
      </c>
      <c r="O12" s="27">
        <v>603296</v>
      </c>
      <c r="P12" s="27">
        <v>763300</v>
      </c>
      <c r="R12" s="47">
        <v>79.037860000000009</v>
      </c>
      <c r="S12" s="26">
        <v>1.7061409000000001</v>
      </c>
      <c r="T12" s="27">
        <v>9265</v>
      </c>
      <c r="U12" s="27">
        <v>603296</v>
      </c>
      <c r="V12" s="27">
        <v>763300</v>
      </c>
      <c r="X12" s="46">
        <f t="shared" si="4"/>
        <v>79.037861915367486</v>
      </c>
      <c r="Y12" t="b">
        <f t="shared" si="0"/>
        <v>1</v>
      </c>
      <c r="AA12" s="46">
        <f t="shared" si="5"/>
        <v>79.037861915367486</v>
      </c>
      <c r="AB12" t="b">
        <f t="shared" si="6"/>
        <v>1</v>
      </c>
      <c r="AD12" t="b">
        <f t="shared" si="7"/>
        <v>1</v>
      </c>
      <c r="AE12" t="b">
        <f t="shared" si="8"/>
        <v>1</v>
      </c>
      <c r="AF12" t="b">
        <f t="shared" si="1"/>
        <v>1</v>
      </c>
      <c r="AG12" t="b">
        <f t="shared" si="2"/>
        <v>1</v>
      </c>
      <c r="AH12" t="b">
        <f t="shared" si="3"/>
        <v>1</v>
      </c>
    </row>
    <row r="13" spans="1:34" x14ac:dyDescent="0.25">
      <c r="A13" s="1" t="s">
        <v>9</v>
      </c>
      <c r="B13" s="3">
        <v>47.166789999999999</v>
      </c>
      <c r="C13" s="3">
        <v>7.34476</v>
      </c>
      <c r="D13" s="12">
        <v>11814</v>
      </c>
      <c r="E13" s="12">
        <v>2323570</v>
      </c>
      <c r="F13" s="12">
        <v>4926284</v>
      </c>
      <c r="G13" s="3">
        <v>49.508139999999997</v>
      </c>
      <c r="H13" s="3">
        <v>5.9234099999999996</v>
      </c>
      <c r="I13" s="12">
        <v>7383</v>
      </c>
      <c r="J13" s="12">
        <v>2642324</v>
      </c>
      <c r="K13" s="12">
        <v>5337151</v>
      </c>
      <c r="L13" s="26">
        <v>36.477890000000002</v>
      </c>
      <c r="M13" s="26">
        <v>7.0970500000000003</v>
      </c>
      <c r="N13" s="27">
        <v>7207</v>
      </c>
      <c r="O13" s="27">
        <v>1992912</v>
      </c>
      <c r="P13" s="27">
        <v>5463342</v>
      </c>
      <c r="R13" s="47">
        <v>36.477890000000002</v>
      </c>
      <c r="S13" s="26">
        <v>7.0970469999999999</v>
      </c>
      <c r="T13" s="27">
        <v>7207</v>
      </c>
      <c r="U13" s="27">
        <v>1992912</v>
      </c>
      <c r="V13" s="27">
        <v>5463342</v>
      </c>
      <c r="X13" s="46">
        <f t="shared" si="4"/>
        <v>36.477892103404841</v>
      </c>
      <c r="Y13" t="b">
        <f t="shared" si="0"/>
        <v>1</v>
      </c>
      <c r="AA13" s="46">
        <f t="shared" si="5"/>
        <v>36.477892103404841</v>
      </c>
      <c r="AB13" t="b">
        <f t="shared" si="6"/>
        <v>1</v>
      </c>
      <c r="AD13" t="b">
        <f t="shared" si="7"/>
        <v>1</v>
      </c>
      <c r="AE13" t="b">
        <f t="shared" si="8"/>
        <v>1</v>
      </c>
      <c r="AF13" t="b">
        <f t="shared" si="1"/>
        <v>1</v>
      </c>
      <c r="AG13" t="b">
        <f t="shared" si="2"/>
        <v>1</v>
      </c>
      <c r="AH13" t="b">
        <f t="shared" si="3"/>
        <v>1</v>
      </c>
    </row>
    <row r="14" spans="1:34" x14ac:dyDescent="0.25">
      <c r="A14" s="1" t="s">
        <v>10</v>
      </c>
      <c r="B14" s="3">
        <v>77.506339999999994</v>
      </c>
      <c r="C14" s="3">
        <v>2.7282299999999999</v>
      </c>
      <c r="D14" s="12">
        <v>6056</v>
      </c>
      <c r="E14" s="12">
        <v>2739374</v>
      </c>
      <c r="F14" s="12">
        <v>3534387</v>
      </c>
      <c r="G14" s="3">
        <v>68.826899999999995</v>
      </c>
      <c r="H14" s="3">
        <v>2.1517400000000002</v>
      </c>
      <c r="I14" s="12">
        <v>10582</v>
      </c>
      <c r="J14" s="12">
        <v>2585835</v>
      </c>
      <c r="K14" s="12">
        <v>3757012</v>
      </c>
      <c r="L14" s="26">
        <v>72.076369999999997</v>
      </c>
      <c r="M14" s="26">
        <v>1.6860200000000001</v>
      </c>
      <c r="N14" s="27">
        <v>12517</v>
      </c>
      <c r="O14" s="27">
        <v>2758276</v>
      </c>
      <c r="P14" s="27">
        <v>3826880</v>
      </c>
      <c r="R14" s="47">
        <v>72.076369999999997</v>
      </c>
      <c r="S14" s="26">
        <v>1.6860214</v>
      </c>
      <c r="T14" s="27">
        <v>12517</v>
      </c>
      <c r="U14" s="27">
        <v>2758276</v>
      </c>
      <c r="V14" s="27">
        <v>3826880</v>
      </c>
      <c r="X14" s="46">
        <f t="shared" si="4"/>
        <v>72.076365080692355</v>
      </c>
      <c r="Y14" t="b">
        <f t="shared" si="0"/>
        <v>1</v>
      </c>
      <c r="AA14" s="46">
        <f t="shared" si="5"/>
        <v>72.076365080692355</v>
      </c>
      <c r="AB14" t="b">
        <f t="shared" si="6"/>
        <v>1</v>
      </c>
      <c r="AD14" t="b">
        <f t="shared" si="7"/>
        <v>1</v>
      </c>
      <c r="AE14" t="b">
        <f t="shared" si="8"/>
        <v>1</v>
      </c>
      <c r="AF14" t="b">
        <f t="shared" si="1"/>
        <v>1</v>
      </c>
      <c r="AG14" t="b">
        <f t="shared" si="2"/>
        <v>1</v>
      </c>
      <c r="AH14" t="b">
        <f t="shared" si="3"/>
        <v>1</v>
      </c>
    </row>
    <row r="15" spans="1:34" x14ac:dyDescent="0.25">
      <c r="A15" s="1" t="s">
        <v>11</v>
      </c>
      <c r="B15" s="3">
        <v>61.90448</v>
      </c>
      <c r="C15" s="3">
        <v>2.1768900000000002</v>
      </c>
      <c r="D15" s="12">
        <v>9679</v>
      </c>
      <c r="E15" s="12">
        <v>5502398</v>
      </c>
      <c r="F15" s="12">
        <v>8888530</v>
      </c>
      <c r="G15" s="3">
        <v>64.6995</v>
      </c>
      <c r="H15" s="3">
        <v>2.4384100000000002</v>
      </c>
      <c r="I15" s="12">
        <v>5710</v>
      </c>
      <c r="J15" s="12">
        <v>5707690</v>
      </c>
      <c r="K15" s="12">
        <v>8821845</v>
      </c>
      <c r="L15" s="26">
        <v>64.355189999999993</v>
      </c>
      <c r="M15" s="26">
        <v>2.7052800000000001</v>
      </c>
      <c r="N15" s="27">
        <v>7462</v>
      </c>
      <c r="O15" s="27">
        <v>5651232</v>
      </c>
      <c r="P15" s="27">
        <v>8781315</v>
      </c>
      <c r="R15" s="47">
        <v>64.355189999999993</v>
      </c>
      <c r="S15" s="26">
        <v>2.7052825999999999</v>
      </c>
      <c r="T15" s="27">
        <v>7462</v>
      </c>
      <c r="U15" s="27">
        <v>5651232</v>
      </c>
      <c r="V15" s="27">
        <v>8781315</v>
      </c>
      <c r="X15" s="46">
        <f t="shared" si="4"/>
        <v>64.355190538091392</v>
      </c>
      <c r="Y15" t="b">
        <f t="shared" si="0"/>
        <v>1</v>
      </c>
      <c r="AA15" s="46">
        <f t="shared" si="5"/>
        <v>64.355190538091392</v>
      </c>
      <c r="AB15" t="b">
        <f t="shared" si="6"/>
        <v>1</v>
      </c>
      <c r="AD15" t="b">
        <f t="shared" si="7"/>
        <v>1</v>
      </c>
      <c r="AE15" t="b">
        <f t="shared" si="8"/>
        <v>1</v>
      </c>
      <c r="AF15" t="b">
        <f t="shared" si="1"/>
        <v>1</v>
      </c>
      <c r="AG15" t="b">
        <f t="shared" si="2"/>
        <v>1</v>
      </c>
      <c r="AH15" t="b">
        <f t="shared" si="3"/>
        <v>1</v>
      </c>
    </row>
    <row r="16" spans="1:34" x14ac:dyDescent="0.25">
      <c r="A16" s="1" t="s">
        <v>12</v>
      </c>
      <c r="B16" s="3">
        <v>70.13843</v>
      </c>
      <c r="C16" s="3">
        <v>3.4482300000000001</v>
      </c>
      <c r="D16" s="12">
        <v>6871</v>
      </c>
      <c r="E16" s="12">
        <v>1175210</v>
      </c>
      <c r="F16" s="12">
        <v>1675558</v>
      </c>
      <c r="G16" s="3">
        <v>69.791529999999995</v>
      </c>
      <c r="H16" s="3">
        <v>2.8811300000000002</v>
      </c>
      <c r="I16" s="12">
        <v>7462</v>
      </c>
      <c r="J16" s="12">
        <v>1247518</v>
      </c>
      <c r="K16" s="12">
        <v>1787492</v>
      </c>
      <c r="L16" s="26">
        <v>69.903999999999996</v>
      </c>
      <c r="M16" s="26">
        <v>2.1682100000000002</v>
      </c>
      <c r="N16" s="27">
        <v>8440</v>
      </c>
      <c r="O16" s="27">
        <v>1272770</v>
      </c>
      <c r="P16" s="27">
        <v>1820740</v>
      </c>
      <c r="R16" s="47">
        <v>69.903999999999996</v>
      </c>
      <c r="S16" s="26">
        <v>2.1682057000000001</v>
      </c>
      <c r="T16" s="27">
        <v>8440</v>
      </c>
      <c r="U16" s="27">
        <v>1272770</v>
      </c>
      <c r="V16" s="27">
        <v>1820740</v>
      </c>
      <c r="X16" s="46">
        <f t="shared" si="4"/>
        <v>69.903995078923955</v>
      </c>
      <c r="Y16" t="b">
        <f t="shared" si="0"/>
        <v>1</v>
      </c>
      <c r="AA16" s="46">
        <f t="shared" si="5"/>
        <v>69.903995078923955</v>
      </c>
      <c r="AB16" t="b">
        <f t="shared" si="6"/>
        <v>1</v>
      </c>
      <c r="AD16" t="b">
        <f t="shared" si="7"/>
        <v>1</v>
      </c>
      <c r="AE16" t="b">
        <f t="shared" si="8"/>
        <v>1</v>
      </c>
      <c r="AF16" t="b">
        <f t="shared" si="1"/>
        <v>1</v>
      </c>
      <c r="AG16" t="b">
        <f t="shared" si="2"/>
        <v>1</v>
      </c>
      <c r="AH16" t="b">
        <f t="shared" si="3"/>
        <v>1</v>
      </c>
    </row>
    <row r="17" spans="1:34" x14ac:dyDescent="0.25">
      <c r="A17" s="1" t="s">
        <v>13</v>
      </c>
      <c r="B17" s="3">
        <v>70.982749999999996</v>
      </c>
      <c r="C17" s="3">
        <v>3.3772099999999998</v>
      </c>
      <c r="D17" s="12">
        <v>7810</v>
      </c>
      <c r="E17" s="12">
        <v>3956091</v>
      </c>
      <c r="F17" s="12">
        <v>5573313</v>
      </c>
      <c r="G17" s="3">
        <v>67.214320000000001</v>
      </c>
      <c r="H17" s="3">
        <v>2.6928899999999998</v>
      </c>
      <c r="I17" s="12">
        <v>9664</v>
      </c>
      <c r="J17" s="12">
        <v>3950541</v>
      </c>
      <c r="K17" s="12">
        <v>5877529</v>
      </c>
      <c r="L17" s="26">
        <v>66.059820000000002</v>
      </c>
      <c r="M17" s="26">
        <v>3.0041199999999999</v>
      </c>
      <c r="N17" s="27">
        <v>10539</v>
      </c>
      <c r="O17" s="27">
        <v>3940447</v>
      </c>
      <c r="P17" s="27">
        <v>5964968</v>
      </c>
      <c r="R17" s="47">
        <v>66.059820000000002</v>
      </c>
      <c r="S17" s="26">
        <v>3.0041186999999998</v>
      </c>
      <c r="T17" s="27">
        <v>10539</v>
      </c>
      <c r="U17" s="27">
        <v>3940447</v>
      </c>
      <c r="V17" s="27">
        <v>5964968</v>
      </c>
      <c r="X17" s="46">
        <f t="shared" si="4"/>
        <v>66.059817923583168</v>
      </c>
      <c r="Y17" t="b">
        <f t="shared" si="0"/>
        <v>1</v>
      </c>
      <c r="AA17" s="46">
        <f t="shared" si="5"/>
        <v>66.059817923583168</v>
      </c>
      <c r="AB17" t="b">
        <f t="shared" si="6"/>
        <v>1</v>
      </c>
      <c r="AD17" t="b">
        <f t="shared" si="7"/>
        <v>1</v>
      </c>
      <c r="AE17" t="b">
        <f t="shared" si="8"/>
        <v>1</v>
      </c>
      <c r="AF17" t="b">
        <f t="shared" si="1"/>
        <v>1</v>
      </c>
      <c r="AG17" t="b">
        <f t="shared" si="2"/>
        <v>1</v>
      </c>
      <c r="AH17" t="b">
        <f t="shared" si="3"/>
        <v>1</v>
      </c>
    </row>
    <row r="18" spans="1:34" x14ac:dyDescent="0.25">
      <c r="A18" s="1" t="s">
        <v>14</v>
      </c>
      <c r="B18" s="3">
        <v>44.64132</v>
      </c>
      <c r="C18" s="3">
        <v>6.1293199999999999</v>
      </c>
      <c r="D18" s="12">
        <v>7275</v>
      </c>
      <c r="E18" s="12">
        <v>1539317</v>
      </c>
      <c r="F18" s="12">
        <v>3448189</v>
      </c>
      <c r="G18" s="3">
        <v>50.78407</v>
      </c>
      <c r="H18" s="3">
        <v>6.0100899999999999</v>
      </c>
      <c r="I18" s="12">
        <v>6183</v>
      </c>
      <c r="J18" s="12">
        <v>1825115</v>
      </c>
      <c r="K18" s="12">
        <v>3593873</v>
      </c>
      <c r="L18" s="26">
        <v>50.006970000000003</v>
      </c>
      <c r="M18" s="26">
        <v>5.5694499999999998</v>
      </c>
      <c r="N18" s="27">
        <v>7261</v>
      </c>
      <c r="O18" s="27">
        <v>1814769</v>
      </c>
      <c r="P18" s="27">
        <v>3629032</v>
      </c>
      <c r="R18" s="47">
        <v>50.006969999999995</v>
      </c>
      <c r="S18" s="26">
        <v>5.5694518999999998</v>
      </c>
      <c r="T18" s="27">
        <v>7261</v>
      </c>
      <c r="U18" s="27">
        <v>1814769</v>
      </c>
      <c r="V18" s="27">
        <v>3629032</v>
      </c>
      <c r="X18" s="46">
        <f t="shared" si="4"/>
        <v>50.006971556051319</v>
      </c>
      <c r="Y18" t="b">
        <f t="shared" si="0"/>
        <v>1</v>
      </c>
      <c r="AA18" s="46">
        <f t="shared" si="5"/>
        <v>50.006971556051319</v>
      </c>
      <c r="AB18" t="b">
        <f t="shared" si="6"/>
        <v>1</v>
      </c>
      <c r="AD18" t="b">
        <f t="shared" si="7"/>
        <v>1</v>
      </c>
      <c r="AE18" t="b">
        <f t="shared" si="8"/>
        <v>1</v>
      </c>
      <c r="AF18" t="b">
        <f t="shared" si="1"/>
        <v>1</v>
      </c>
      <c r="AG18" t="b">
        <f t="shared" si="2"/>
        <v>1</v>
      </c>
      <c r="AH18" t="b">
        <f t="shared" si="3"/>
        <v>1</v>
      </c>
    </row>
    <row r="19" spans="1:34" x14ac:dyDescent="0.25">
      <c r="A19" s="1" t="s">
        <v>15</v>
      </c>
      <c r="B19" s="3">
        <v>63.735880000000002</v>
      </c>
      <c r="C19" s="3">
        <v>5.7530400000000004</v>
      </c>
      <c r="D19" s="12">
        <v>6983</v>
      </c>
      <c r="E19" s="12">
        <v>1722039</v>
      </c>
      <c r="F19" s="12">
        <v>2701836</v>
      </c>
      <c r="G19" s="3">
        <v>61.88702</v>
      </c>
      <c r="H19" s="3">
        <v>4.1326799999999997</v>
      </c>
      <c r="I19" s="12">
        <v>6944</v>
      </c>
      <c r="J19" s="12">
        <v>1807984</v>
      </c>
      <c r="K19" s="12">
        <v>2921427</v>
      </c>
      <c r="L19" s="26">
        <v>54.576509999999999</v>
      </c>
      <c r="M19" s="26">
        <v>4.3484400000000001</v>
      </c>
      <c r="N19" s="27">
        <v>6721</v>
      </c>
      <c r="O19" s="27">
        <v>1632003</v>
      </c>
      <c r="P19" s="27">
        <v>2990303</v>
      </c>
      <c r="R19" s="47">
        <v>54.576509999999999</v>
      </c>
      <c r="S19" s="26">
        <v>4.3484426999999997</v>
      </c>
      <c r="T19" s="27">
        <v>6721</v>
      </c>
      <c r="U19" s="27">
        <v>1632003</v>
      </c>
      <c r="V19" s="27">
        <v>2990303</v>
      </c>
      <c r="X19" s="46">
        <f t="shared" si="4"/>
        <v>54.576509470779378</v>
      </c>
      <c r="Y19" t="b">
        <f t="shared" si="0"/>
        <v>1</v>
      </c>
      <c r="AA19" s="46">
        <f t="shared" si="5"/>
        <v>54.576509470779378</v>
      </c>
      <c r="AB19" t="b">
        <f t="shared" si="6"/>
        <v>1</v>
      </c>
      <c r="AD19" t="b">
        <f t="shared" si="7"/>
        <v>1</v>
      </c>
      <c r="AE19" t="b">
        <f t="shared" si="8"/>
        <v>1</v>
      </c>
      <c r="AF19" t="b">
        <f t="shared" si="1"/>
        <v>1</v>
      </c>
      <c r="AG19" t="b">
        <f t="shared" si="2"/>
        <v>1</v>
      </c>
      <c r="AH19" t="b">
        <f t="shared" si="3"/>
        <v>1</v>
      </c>
    </row>
    <row r="20" spans="1:34" x14ac:dyDescent="0.25">
      <c r="A20" s="1" t="s">
        <v>16</v>
      </c>
      <c r="B20" s="3">
        <v>64.537149999999997</v>
      </c>
      <c r="C20" s="3">
        <v>4.1653399999999996</v>
      </c>
      <c r="D20" s="12">
        <v>7141</v>
      </c>
      <c r="E20" s="12">
        <v>4819248</v>
      </c>
      <c r="F20" s="12">
        <v>7467401</v>
      </c>
      <c r="G20" s="3">
        <v>73.945449999999994</v>
      </c>
      <c r="H20" s="3">
        <v>2.6231100000000001</v>
      </c>
      <c r="I20" s="12">
        <v>7621</v>
      </c>
      <c r="J20" s="12">
        <v>5951595</v>
      </c>
      <c r="K20" s="12">
        <v>8048629</v>
      </c>
      <c r="L20" s="26">
        <v>68.025459999999995</v>
      </c>
      <c r="M20" s="26">
        <v>2.8433999999999999</v>
      </c>
      <c r="N20" s="27">
        <v>7760</v>
      </c>
      <c r="O20" s="27">
        <v>5593523</v>
      </c>
      <c r="P20" s="27">
        <v>8222691</v>
      </c>
      <c r="R20" s="47">
        <v>68.02546000000001</v>
      </c>
      <c r="S20" s="26">
        <v>2.8434048000000001</v>
      </c>
      <c r="T20" s="27">
        <v>7760</v>
      </c>
      <c r="U20" s="27">
        <v>5593523</v>
      </c>
      <c r="V20" s="27">
        <v>8222691</v>
      </c>
      <c r="X20" s="46">
        <f t="shared" si="4"/>
        <v>68.025455413562298</v>
      </c>
      <c r="Y20" t="b">
        <f t="shared" si="0"/>
        <v>1</v>
      </c>
      <c r="AA20" s="46">
        <f t="shared" si="5"/>
        <v>68.025455413562298</v>
      </c>
      <c r="AB20" t="b">
        <f t="shared" si="6"/>
        <v>1</v>
      </c>
      <c r="AD20" t="b">
        <f t="shared" si="7"/>
        <v>1</v>
      </c>
      <c r="AE20" t="b">
        <f t="shared" si="8"/>
        <v>1</v>
      </c>
      <c r="AF20" t="b">
        <f t="shared" si="1"/>
        <v>1</v>
      </c>
      <c r="AG20" t="b">
        <f t="shared" si="2"/>
        <v>1</v>
      </c>
      <c r="AH20" t="b">
        <f t="shared" si="3"/>
        <v>1</v>
      </c>
    </row>
    <row r="21" spans="1:34" x14ac:dyDescent="0.25">
      <c r="A21" s="1" t="s">
        <v>17</v>
      </c>
      <c r="B21" s="3">
        <v>50.40587</v>
      </c>
      <c r="C21" s="3">
        <v>8.4087999999999994</v>
      </c>
      <c r="D21" s="12">
        <v>11244</v>
      </c>
      <c r="E21" s="12">
        <v>7887983</v>
      </c>
      <c r="F21" s="12">
        <v>15648936</v>
      </c>
      <c r="G21" s="3">
        <v>57.377920000000003</v>
      </c>
      <c r="H21" s="3">
        <v>3.16249</v>
      </c>
      <c r="I21" s="12">
        <v>11050</v>
      </c>
      <c r="J21" s="12">
        <v>9863678</v>
      </c>
      <c r="K21" s="12">
        <v>17190721</v>
      </c>
      <c r="L21" s="26">
        <v>58.710509999999999</v>
      </c>
      <c r="M21" s="26">
        <v>2.7470300000000001</v>
      </c>
      <c r="N21" s="27">
        <v>10982</v>
      </c>
      <c r="O21" s="27">
        <v>10372256</v>
      </c>
      <c r="P21" s="27">
        <v>17666779</v>
      </c>
      <c r="R21" s="47">
        <v>58.710510000000006</v>
      </c>
      <c r="S21" s="26">
        <v>2.7470262999999999</v>
      </c>
      <c r="T21" s="27">
        <v>10982</v>
      </c>
      <c r="U21" s="27">
        <v>10372256</v>
      </c>
      <c r="V21" s="27">
        <v>17666779</v>
      </c>
      <c r="X21" s="46">
        <f t="shared" si="4"/>
        <v>58.710509708645816</v>
      </c>
      <c r="Y21" t="b">
        <f t="shared" si="0"/>
        <v>1</v>
      </c>
      <c r="AA21" s="46">
        <f t="shared" si="5"/>
        <v>58.710509708645816</v>
      </c>
      <c r="AB21" t="b">
        <f t="shared" si="6"/>
        <v>1</v>
      </c>
      <c r="AD21" t="b">
        <f t="shared" si="7"/>
        <v>1</v>
      </c>
      <c r="AE21" t="b">
        <f t="shared" si="8"/>
        <v>1</v>
      </c>
      <c r="AF21" t="b">
        <f t="shared" si="1"/>
        <v>1</v>
      </c>
      <c r="AG21" t="b">
        <f t="shared" si="2"/>
        <v>1</v>
      </c>
      <c r="AH21" t="b">
        <f t="shared" si="3"/>
        <v>1</v>
      </c>
    </row>
    <row r="22" spans="1:34" x14ac:dyDescent="0.25">
      <c r="A22" s="1" t="s">
        <v>18</v>
      </c>
      <c r="B22" s="3">
        <v>60.816960000000002</v>
      </c>
      <c r="C22" s="3">
        <v>4.8889199999999997</v>
      </c>
      <c r="D22" s="12">
        <v>7175</v>
      </c>
      <c r="E22" s="12">
        <v>2694612</v>
      </c>
      <c r="F22" s="12">
        <v>4430692</v>
      </c>
      <c r="G22" s="3">
        <v>65.903949999999995</v>
      </c>
      <c r="H22" s="3">
        <v>3.7524600000000001</v>
      </c>
      <c r="I22" s="12">
        <v>7080</v>
      </c>
      <c r="J22" s="12">
        <v>3055777</v>
      </c>
      <c r="K22" s="12">
        <v>4636713</v>
      </c>
      <c r="L22" s="26">
        <v>60.660240000000002</v>
      </c>
      <c r="M22" s="26">
        <v>3.7852899999999998</v>
      </c>
      <c r="N22" s="27">
        <v>6720</v>
      </c>
      <c r="O22" s="27">
        <v>2848167</v>
      </c>
      <c r="P22" s="27">
        <v>4695278</v>
      </c>
      <c r="R22" s="47">
        <v>60.660240000000002</v>
      </c>
      <c r="S22" s="26">
        <v>3.7852860000000002</v>
      </c>
      <c r="T22" s="27">
        <v>6720</v>
      </c>
      <c r="U22" s="27">
        <v>2848167</v>
      </c>
      <c r="V22" s="27">
        <v>4695278</v>
      </c>
      <c r="X22" s="46">
        <f t="shared" si="4"/>
        <v>60.660242055954939</v>
      </c>
      <c r="Y22" t="b">
        <f t="shared" si="0"/>
        <v>1</v>
      </c>
      <c r="AA22" s="46">
        <f t="shared" si="5"/>
        <v>60.660242055954939</v>
      </c>
      <c r="AB22" t="b">
        <f t="shared" si="6"/>
        <v>1</v>
      </c>
      <c r="AD22" t="b">
        <f t="shared" si="7"/>
        <v>1</v>
      </c>
      <c r="AE22" t="b">
        <f t="shared" si="8"/>
        <v>1</v>
      </c>
      <c r="AF22" t="b">
        <f t="shared" si="1"/>
        <v>1</v>
      </c>
      <c r="AG22" t="b">
        <f t="shared" si="2"/>
        <v>1</v>
      </c>
      <c r="AH22" t="b">
        <f t="shared" si="3"/>
        <v>1</v>
      </c>
    </row>
    <row r="23" spans="1:34" x14ac:dyDescent="0.25">
      <c r="A23" s="1" t="s">
        <v>19</v>
      </c>
      <c r="B23" s="3">
        <v>56.501730000000002</v>
      </c>
      <c r="C23" s="3">
        <v>3.7635299999999998</v>
      </c>
      <c r="D23" s="12">
        <v>6421</v>
      </c>
      <c r="E23" s="12">
        <v>1022005</v>
      </c>
      <c r="F23" s="12">
        <v>1808803</v>
      </c>
      <c r="G23" s="3">
        <v>59.634010000000004</v>
      </c>
      <c r="H23" s="3">
        <v>3.21889</v>
      </c>
      <c r="I23" s="12">
        <v>7516</v>
      </c>
      <c r="J23" s="12">
        <v>1162540</v>
      </c>
      <c r="K23" s="12">
        <v>1949458</v>
      </c>
      <c r="L23" s="26">
        <v>61.675260000000002</v>
      </c>
      <c r="M23" s="26">
        <v>3.0833599999999999</v>
      </c>
      <c r="N23" s="27">
        <v>7224</v>
      </c>
      <c r="O23" s="27">
        <v>1229685</v>
      </c>
      <c r="P23" s="27">
        <v>1993806</v>
      </c>
      <c r="R23" s="47">
        <v>61.675260000000002</v>
      </c>
      <c r="S23" s="26">
        <v>3.0833552000000002</v>
      </c>
      <c r="T23" s="27">
        <v>7224</v>
      </c>
      <c r="U23" s="27">
        <v>1229685</v>
      </c>
      <c r="V23" s="27">
        <v>1993806</v>
      </c>
      <c r="X23" s="46">
        <f t="shared" si="4"/>
        <v>61.675258274877301</v>
      </c>
      <c r="Y23" t="b">
        <f t="shared" si="0"/>
        <v>1</v>
      </c>
      <c r="AA23" s="46">
        <f t="shared" si="5"/>
        <v>61.675258274877301</v>
      </c>
      <c r="AB23" t="b">
        <f t="shared" si="6"/>
        <v>1</v>
      </c>
      <c r="AD23" t="b">
        <f t="shared" si="7"/>
        <v>1</v>
      </c>
      <c r="AE23" t="b">
        <f t="shared" si="8"/>
        <v>1</v>
      </c>
      <c r="AF23" t="b">
        <f t="shared" si="1"/>
        <v>1</v>
      </c>
      <c r="AG23" t="b">
        <f t="shared" si="2"/>
        <v>1</v>
      </c>
      <c r="AH23" t="b">
        <f t="shared" si="3"/>
        <v>1</v>
      </c>
    </row>
    <row r="24" spans="1:34" x14ac:dyDescent="0.25">
      <c r="A24" s="1" t="s">
        <v>20</v>
      </c>
      <c r="B24" s="3">
        <v>70.534649999999999</v>
      </c>
      <c r="C24" s="3">
        <v>3.6378699999999999</v>
      </c>
      <c r="D24" s="12">
        <v>6863</v>
      </c>
      <c r="E24" s="12">
        <v>786644</v>
      </c>
      <c r="F24" s="12">
        <v>1115259</v>
      </c>
      <c r="G24" s="3">
        <v>70.378590000000003</v>
      </c>
      <c r="H24" s="3">
        <v>3.6248800000000001</v>
      </c>
      <c r="I24" s="12">
        <v>6607</v>
      </c>
      <c r="J24" s="12">
        <v>881722</v>
      </c>
      <c r="K24" s="12">
        <v>1252827</v>
      </c>
      <c r="L24" s="26">
        <v>71.217330000000004</v>
      </c>
      <c r="M24" s="26">
        <v>4.29305</v>
      </c>
      <c r="N24" s="27">
        <v>6052</v>
      </c>
      <c r="O24" s="27">
        <v>923651</v>
      </c>
      <c r="P24" s="27">
        <v>1296947</v>
      </c>
      <c r="R24" s="47">
        <v>71.217330000000004</v>
      </c>
      <c r="S24" s="26">
        <v>4.2930470999999999</v>
      </c>
      <c r="T24" s="27">
        <v>6052</v>
      </c>
      <c r="U24" s="27">
        <v>923651</v>
      </c>
      <c r="V24" s="27">
        <v>1296947</v>
      </c>
      <c r="X24" s="46">
        <f t="shared" si="4"/>
        <v>71.217328078942316</v>
      </c>
      <c r="Y24" t="b">
        <f t="shared" si="0"/>
        <v>1</v>
      </c>
      <c r="AA24" s="46">
        <f t="shared" si="5"/>
        <v>71.217328078942316</v>
      </c>
      <c r="AB24" t="b">
        <f t="shared" si="6"/>
        <v>1</v>
      </c>
      <c r="AD24" t="b">
        <f t="shared" si="7"/>
        <v>1</v>
      </c>
      <c r="AE24" t="b">
        <f t="shared" si="8"/>
        <v>1</v>
      </c>
      <c r="AF24" t="b">
        <f t="shared" si="1"/>
        <v>1</v>
      </c>
      <c r="AG24" t="b">
        <f t="shared" si="2"/>
        <v>1</v>
      </c>
      <c r="AH24" t="b">
        <f t="shared" si="3"/>
        <v>1</v>
      </c>
    </row>
    <row r="25" spans="1:34" x14ac:dyDescent="0.25">
      <c r="A25" s="1" t="s">
        <v>21</v>
      </c>
      <c r="B25" s="3">
        <v>71.561790000000002</v>
      </c>
      <c r="C25" s="3">
        <v>2.7471700000000001</v>
      </c>
      <c r="D25" s="12">
        <v>6548</v>
      </c>
      <c r="E25" s="12">
        <v>3385883</v>
      </c>
      <c r="F25" s="12">
        <v>4731412</v>
      </c>
      <c r="G25" s="3">
        <v>66.353039999999993</v>
      </c>
      <c r="H25" s="3">
        <v>2.9722</v>
      </c>
      <c r="I25" s="12">
        <v>10548</v>
      </c>
      <c r="J25" s="12">
        <v>3436364</v>
      </c>
      <c r="K25" s="12">
        <v>5178910</v>
      </c>
      <c r="L25" s="26">
        <v>65.670199999999994</v>
      </c>
      <c r="M25" s="26">
        <v>2.6465999999999998</v>
      </c>
      <c r="N25" s="27">
        <v>10446</v>
      </c>
      <c r="O25" s="27">
        <v>3494509</v>
      </c>
      <c r="P25" s="27">
        <v>5321301</v>
      </c>
      <c r="R25" s="47">
        <v>65.670199999999994</v>
      </c>
      <c r="S25" s="26">
        <v>2.6465985000000001</v>
      </c>
      <c r="T25" s="27">
        <v>10446</v>
      </c>
      <c r="U25" s="27">
        <v>3494509</v>
      </c>
      <c r="V25" s="27">
        <v>5321301</v>
      </c>
      <c r="X25" s="46">
        <f t="shared" si="4"/>
        <v>65.670199825193123</v>
      </c>
      <c r="Y25" t="b">
        <f t="shared" si="0"/>
        <v>1</v>
      </c>
      <c r="AA25" s="46">
        <f t="shared" si="5"/>
        <v>65.670199825193123</v>
      </c>
      <c r="AB25" t="b">
        <f t="shared" si="6"/>
        <v>1</v>
      </c>
      <c r="AD25" t="b">
        <f t="shared" si="7"/>
        <v>1</v>
      </c>
      <c r="AE25" t="b">
        <f t="shared" si="8"/>
        <v>1</v>
      </c>
      <c r="AF25" t="b">
        <f t="shared" si="1"/>
        <v>1</v>
      </c>
      <c r="AG25" t="b">
        <f t="shared" si="2"/>
        <v>1</v>
      </c>
      <c r="AH25" t="b">
        <f t="shared" si="3"/>
        <v>1</v>
      </c>
    </row>
    <row r="26" spans="1:34" x14ac:dyDescent="0.25">
      <c r="A26" s="1" t="s">
        <v>22</v>
      </c>
      <c r="B26" s="3">
        <v>32.377009999999999</v>
      </c>
      <c r="C26" s="3">
        <v>8.5188199999999998</v>
      </c>
      <c r="D26" s="12">
        <v>7643</v>
      </c>
      <c r="E26" s="12">
        <v>1254846</v>
      </c>
      <c r="F26" s="12">
        <v>3875731</v>
      </c>
      <c r="G26" s="3">
        <v>43.418309999999998</v>
      </c>
      <c r="H26" s="3">
        <v>6.82836</v>
      </c>
      <c r="I26" s="12">
        <v>7067</v>
      </c>
      <c r="J26" s="12">
        <v>1756034</v>
      </c>
      <c r="K26" s="12">
        <v>4044455</v>
      </c>
      <c r="L26" s="26">
        <v>41.203629999999997</v>
      </c>
      <c r="M26" s="26">
        <v>6.1483499999999998</v>
      </c>
      <c r="N26" s="27">
        <v>8139</v>
      </c>
      <c r="O26" s="27">
        <v>1685797</v>
      </c>
      <c r="P26" s="27">
        <v>4091380</v>
      </c>
      <c r="R26" s="47">
        <v>41.203630000000004</v>
      </c>
      <c r="S26" s="26">
        <v>6.1483480999999998</v>
      </c>
      <c r="T26" s="27">
        <v>8139</v>
      </c>
      <c r="U26" s="27">
        <v>1685797</v>
      </c>
      <c r="V26" s="27">
        <v>4091380</v>
      </c>
      <c r="X26" s="46">
        <f t="shared" si="4"/>
        <v>41.203628115696908</v>
      </c>
      <c r="Y26" t="b">
        <f t="shared" si="0"/>
        <v>1</v>
      </c>
      <c r="AA26" s="46">
        <f t="shared" si="5"/>
        <v>41.203628115696908</v>
      </c>
      <c r="AB26" t="b">
        <f t="shared" si="6"/>
        <v>1</v>
      </c>
      <c r="AD26" t="b">
        <f t="shared" si="7"/>
        <v>1</v>
      </c>
      <c r="AE26" t="b">
        <f t="shared" si="8"/>
        <v>1</v>
      </c>
      <c r="AF26" t="b">
        <f t="shared" si="1"/>
        <v>1</v>
      </c>
      <c r="AG26" t="b">
        <f t="shared" si="2"/>
        <v>1</v>
      </c>
      <c r="AH26" t="b">
        <f t="shared" si="3"/>
        <v>1</v>
      </c>
    </row>
    <row r="27" spans="1:34" x14ac:dyDescent="0.25">
      <c r="A27" s="1" t="s">
        <v>23</v>
      </c>
      <c r="B27" s="3">
        <v>51.392040000000001</v>
      </c>
      <c r="C27" s="3">
        <v>5.4778900000000004</v>
      </c>
      <c r="D27" s="12">
        <v>7498</v>
      </c>
      <c r="E27" s="12">
        <v>3022736</v>
      </c>
      <c r="F27" s="12">
        <v>5881720</v>
      </c>
      <c r="G27" s="3">
        <v>56.51247</v>
      </c>
      <c r="H27" s="3">
        <v>4.2712000000000003</v>
      </c>
      <c r="I27" s="12">
        <v>8023</v>
      </c>
      <c r="J27" s="12">
        <v>3544572</v>
      </c>
      <c r="K27" s="12">
        <v>6272194</v>
      </c>
      <c r="L27" s="26">
        <v>51.773029999999999</v>
      </c>
      <c r="M27" s="26">
        <v>4.4072399999999998</v>
      </c>
      <c r="N27" s="27">
        <v>7136</v>
      </c>
      <c r="O27" s="27">
        <v>3307305</v>
      </c>
      <c r="P27" s="27">
        <v>6388085</v>
      </c>
      <c r="R27" s="47">
        <v>51.773029999999999</v>
      </c>
      <c r="S27" s="26">
        <v>4.4072364999999998</v>
      </c>
      <c r="T27" s="27">
        <v>7136</v>
      </c>
      <c r="U27" s="27">
        <v>3307305</v>
      </c>
      <c r="V27" s="27">
        <v>6388085</v>
      </c>
      <c r="X27" s="46">
        <f t="shared" si="4"/>
        <v>51.773027440931038</v>
      </c>
      <c r="Y27" t="b">
        <f t="shared" si="0"/>
        <v>1</v>
      </c>
      <c r="AA27" s="46">
        <f t="shared" si="5"/>
        <v>51.773027440931038</v>
      </c>
      <c r="AB27" t="b">
        <f t="shared" si="6"/>
        <v>1</v>
      </c>
      <c r="AD27" t="b">
        <f t="shared" si="7"/>
        <v>1</v>
      </c>
      <c r="AE27" t="b">
        <f t="shared" si="8"/>
        <v>1</v>
      </c>
      <c r="AF27" t="b">
        <f t="shared" si="1"/>
        <v>1</v>
      </c>
      <c r="AG27" t="b">
        <f t="shared" si="2"/>
        <v>1</v>
      </c>
      <c r="AH27" t="b">
        <f t="shared" si="3"/>
        <v>1</v>
      </c>
    </row>
    <row r="28" spans="1:34" x14ac:dyDescent="0.25">
      <c r="A28" s="1" t="s">
        <v>24</v>
      </c>
      <c r="B28" s="3">
        <v>55.074210000000001</v>
      </c>
      <c r="C28" s="3">
        <v>3.6437400000000002</v>
      </c>
      <c r="D28" s="12">
        <v>7094</v>
      </c>
      <c r="E28" s="12">
        <v>1020073</v>
      </c>
      <c r="F28" s="12">
        <v>1852179</v>
      </c>
      <c r="G28" s="3">
        <v>57.282699999999998</v>
      </c>
      <c r="H28" s="3">
        <v>3.39764</v>
      </c>
      <c r="I28" s="12">
        <v>8299</v>
      </c>
      <c r="J28" s="12">
        <v>1170128</v>
      </c>
      <c r="K28" s="12">
        <v>2042725</v>
      </c>
      <c r="L28" s="26">
        <v>55.424050000000001</v>
      </c>
      <c r="M28" s="26">
        <v>2.98197</v>
      </c>
      <c r="N28" s="27">
        <v>11678</v>
      </c>
      <c r="O28" s="27">
        <v>1163910</v>
      </c>
      <c r="P28" s="27">
        <v>2100009</v>
      </c>
      <c r="R28" s="47">
        <v>55.424050000000001</v>
      </c>
      <c r="S28" s="26">
        <v>2.9819735000000001</v>
      </c>
      <c r="T28" s="27">
        <v>11678</v>
      </c>
      <c r="U28" s="27">
        <v>1163910</v>
      </c>
      <c r="V28" s="27">
        <v>2100009</v>
      </c>
      <c r="X28" s="46">
        <f t="shared" si="4"/>
        <v>55.424048182650644</v>
      </c>
      <c r="Y28" t="b">
        <f t="shared" si="0"/>
        <v>1</v>
      </c>
      <c r="AA28" s="46">
        <f t="shared" si="5"/>
        <v>55.424048182650644</v>
      </c>
      <c r="AB28" t="b">
        <f t="shared" si="6"/>
        <v>1</v>
      </c>
      <c r="AD28" t="b">
        <f t="shared" si="7"/>
        <v>1</v>
      </c>
      <c r="AE28" t="b">
        <f t="shared" si="8"/>
        <v>1</v>
      </c>
      <c r="AF28" t="b">
        <f t="shared" si="1"/>
        <v>1</v>
      </c>
      <c r="AG28" t="b">
        <f t="shared" si="2"/>
        <v>1</v>
      </c>
      <c r="AH28" t="b">
        <f t="shared" si="3"/>
        <v>1</v>
      </c>
    </row>
    <row r="29" spans="1:34" x14ac:dyDescent="0.25">
      <c r="A29" s="1" t="s">
        <v>25</v>
      </c>
      <c r="B29" s="3">
        <v>81.640799999999999</v>
      </c>
      <c r="C29" s="3">
        <v>1.8806099999999999</v>
      </c>
      <c r="D29" s="12">
        <v>5975</v>
      </c>
      <c r="E29" s="12">
        <v>1112195</v>
      </c>
      <c r="F29" s="12">
        <v>1362303</v>
      </c>
      <c r="G29" s="3">
        <v>74.782470000000004</v>
      </c>
      <c r="H29" s="3">
        <v>2.2174700000000001</v>
      </c>
      <c r="I29" s="12">
        <v>6185</v>
      </c>
      <c r="J29" s="12">
        <v>1221123</v>
      </c>
      <c r="K29" s="12">
        <v>1632900</v>
      </c>
      <c r="L29" s="26">
        <v>73.624309999999994</v>
      </c>
      <c r="M29" s="26">
        <v>2.1589399999999999</v>
      </c>
      <c r="N29" s="27">
        <v>6065</v>
      </c>
      <c r="O29" s="27">
        <v>1268228</v>
      </c>
      <c r="P29" s="27">
        <v>1722567</v>
      </c>
      <c r="R29" s="47">
        <v>73.624310000000008</v>
      </c>
      <c r="S29" s="26">
        <v>2.1589426999999999</v>
      </c>
      <c r="T29" s="27">
        <v>6065</v>
      </c>
      <c r="U29" s="27">
        <v>1268228</v>
      </c>
      <c r="V29" s="27">
        <v>1722567</v>
      </c>
      <c r="X29" s="46">
        <f t="shared" si="4"/>
        <v>73.624306050214599</v>
      </c>
      <c r="Y29" t="b">
        <f t="shared" si="0"/>
        <v>1</v>
      </c>
      <c r="AA29" s="46">
        <f t="shared" si="5"/>
        <v>73.624306050214599</v>
      </c>
      <c r="AB29" t="b">
        <f t="shared" si="6"/>
        <v>1</v>
      </c>
      <c r="AD29" t="b">
        <f t="shared" si="7"/>
        <v>1</v>
      </c>
      <c r="AE29" t="b">
        <f t="shared" si="8"/>
        <v>1</v>
      </c>
      <c r="AF29" t="b">
        <f t="shared" si="1"/>
        <v>1</v>
      </c>
      <c r="AG29" t="b">
        <f t="shared" si="2"/>
        <v>1</v>
      </c>
      <c r="AH29" t="b">
        <f t="shared" si="3"/>
        <v>1</v>
      </c>
    </row>
    <row r="30" spans="1:34" x14ac:dyDescent="0.25">
      <c r="A30" s="1" t="s">
        <v>26</v>
      </c>
      <c r="B30" s="3">
        <v>62.398269999999997</v>
      </c>
      <c r="C30" s="3">
        <v>4.3308600000000004</v>
      </c>
      <c r="D30" s="12">
        <v>7143</v>
      </c>
      <c r="E30" s="12">
        <v>1637698</v>
      </c>
      <c r="F30" s="12">
        <v>2624589</v>
      </c>
      <c r="G30" s="3">
        <v>59.374650000000003</v>
      </c>
      <c r="H30" s="3">
        <v>3.50109</v>
      </c>
      <c r="I30" s="12">
        <v>6338</v>
      </c>
      <c r="J30" s="12">
        <v>1653555</v>
      </c>
      <c r="K30" s="12">
        <v>2784951</v>
      </c>
      <c r="L30" s="26">
        <v>53.725630000000002</v>
      </c>
      <c r="M30" s="26">
        <v>3.5285000000000002</v>
      </c>
      <c r="N30" s="27">
        <v>8021</v>
      </c>
      <c r="O30" s="27">
        <v>1521432</v>
      </c>
      <c r="P30" s="27">
        <v>2831855</v>
      </c>
      <c r="R30" s="47">
        <v>53.725630000000002</v>
      </c>
      <c r="S30" s="26">
        <v>3.5285023999999998</v>
      </c>
      <c r="T30" s="27">
        <v>8021</v>
      </c>
      <c r="U30" s="27">
        <v>1521432</v>
      </c>
      <c r="V30" s="27">
        <v>2831855</v>
      </c>
      <c r="X30" s="46">
        <f t="shared" si="4"/>
        <v>53.725632138651171</v>
      </c>
      <c r="Y30" t="b">
        <f t="shared" si="0"/>
        <v>1</v>
      </c>
      <c r="AA30" s="46">
        <f t="shared" si="5"/>
        <v>53.725632138651171</v>
      </c>
      <c r="AB30" t="b">
        <f t="shared" si="6"/>
        <v>1</v>
      </c>
      <c r="AD30" t="b">
        <f t="shared" si="7"/>
        <v>1</v>
      </c>
      <c r="AE30" t="b">
        <f t="shared" si="8"/>
        <v>1</v>
      </c>
      <c r="AF30" t="b">
        <f t="shared" si="1"/>
        <v>1</v>
      </c>
      <c r="AG30" t="b">
        <f t="shared" si="2"/>
        <v>1</v>
      </c>
      <c r="AH30" t="b">
        <f t="shared" si="3"/>
        <v>1</v>
      </c>
    </row>
    <row r="31" spans="1:34" x14ac:dyDescent="0.25">
      <c r="A31" s="1" t="s">
        <v>27</v>
      </c>
      <c r="B31" s="3">
        <v>78.465909999999994</v>
      </c>
      <c r="C31" s="3">
        <v>3.1503700000000001</v>
      </c>
      <c r="D31" s="12">
        <v>7026</v>
      </c>
      <c r="E31" s="12">
        <v>2243950</v>
      </c>
      <c r="F31" s="12">
        <v>2859777</v>
      </c>
      <c r="G31" s="3">
        <v>79.575360000000003</v>
      </c>
      <c r="H31" s="3">
        <v>2.3289800000000001</v>
      </c>
      <c r="I31" s="12">
        <v>10755</v>
      </c>
      <c r="J31" s="12">
        <v>2401426</v>
      </c>
      <c r="K31" s="12">
        <v>3017801</v>
      </c>
      <c r="L31" s="26">
        <v>78.777730000000005</v>
      </c>
      <c r="M31" s="26">
        <v>2.2637</v>
      </c>
      <c r="N31" s="27">
        <v>10229</v>
      </c>
      <c r="O31" s="27">
        <v>2415671</v>
      </c>
      <c r="P31" s="27">
        <v>3066439</v>
      </c>
      <c r="R31" s="47">
        <v>78.777730000000005</v>
      </c>
      <c r="S31" s="26">
        <v>2.2637035000000001</v>
      </c>
      <c r="T31" s="27">
        <v>10229</v>
      </c>
      <c r="U31" s="27">
        <v>2415671</v>
      </c>
      <c r="V31" s="27">
        <v>3066439</v>
      </c>
      <c r="X31" s="46">
        <f t="shared" si="4"/>
        <v>78.777728824868205</v>
      </c>
      <c r="Y31" t="b">
        <f t="shared" si="0"/>
        <v>1</v>
      </c>
      <c r="AA31" s="46">
        <f t="shared" si="5"/>
        <v>78.777728824868205</v>
      </c>
      <c r="AB31" t="b">
        <f t="shared" si="6"/>
        <v>1</v>
      </c>
      <c r="AD31" t="b">
        <f t="shared" si="7"/>
        <v>1</v>
      </c>
      <c r="AE31" t="b">
        <f t="shared" si="8"/>
        <v>1</v>
      </c>
      <c r="AF31" t="b">
        <f t="shared" si="1"/>
        <v>1</v>
      </c>
      <c r="AG31" t="b">
        <f t="shared" si="2"/>
        <v>1</v>
      </c>
      <c r="AH31" t="b">
        <f t="shared" si="3"/>
        <v>1</v>
      </c>
    </row>
    <row r="32" spans="1:34" x14ac:dyDescent="0.25">
      <c r="A32" s="1" t="s">
        <v>28</v>
      </c>
      <c r="B32" s="3">
        <v>77.366730000000004</v>
      </c>
      <c r="C32" s="3">
        <v>2.68106</v>
      </c>
      <c r="D32" s="12">
        <v>6930</v>
      </c>
      <c r="E32" s="12">
        <v>2112552</v>
      </c>
      <c r="F32" s="12">
        <v>2730569</v>
      </c>
      <c r="G32" s="3">
        <v>78.434449999999998</v>
      </c>
      <c r="H32" s="3">
        <v>1.79043</v>
      </c>
      <c r="I32" s="12">
        <v>7844</v>
      </c>
      <c r="J32" s="12">
        <v>2340411</v>
      </c>
      <c r="K32" s="12">
        <v>2983907</v>
      </c>
      <c r="L32" s="26">
        <v>77.846729999999994</v>
      </c>
      <c r="M32" s="26">
        <v>1.68224</v>
      </c>
      <c r="N32" s="27">
        <v>7216</v>
      </c>
      <c r="O32" s="27">
        <v>2383638</v>
      </c>
      <c r="P32" s="27">
        <v>3061963</v>
      </c>
      <c r="R32" s="47">
        <v>77.846729999999994</v>
      </c>
      <c r="S32" s="26">
        <v>1.6822402999999999</v>
      </c>
      <c r="T32" s="27">
        <v>7216</v>
      </c>
      <c r="U32" s="27">
        <v>2383638</v>
      </c>
      <c r="V32" s="27">
        <v>3061963</v>
      </c>
      <c r="X32" s="46">
        <f t="shared" si="4"/>
        <v>77.846727736422679</v>
      </c>
      <c r="Y32" t="b">
        <f t="shared" si="0"/>
        <v>1</v>
      </c>
      <c r="AA32" s="46">
        <f t="shared" si="5"/>
        <v>77.846727736422679</v>
      </c>
      <c r="AB32" t="b">
        <f t="shared" si="6"/>
        <v>1</v>
      </c>
      <c r="AD32" t="b">
        <f t="shared" si="7"/>
        <v>1</v>
      </c>
      <c r="AE32" t="b">
        <f t="shared" si="8"/>
        <v>1</v>
      </c>
      <c r="AF32" t="b">
        <f t="shared" si="1"/>
        <v>1</v>
      </c>
      <c r="AG32" t="b">
        <f t="shared" si="2"/>
        <v>1</v>
      </c>
      <c r="AH32" t="b">
        <f t="shared" si="3"/>
        <v>1</v>
      </c>
    </row>
    <row r="33" spans="1:34" x14ac:dyDescent="0.25">
      <c r="A33" s="1" t="s">
        <v>29</v>
      </c>
      <c r="B33" s="3">
        <v>65.210530000000006</v>
      </c>
      <c r="C33" s="3">
        <v>5.2024299999999997</v>
      </c>
      <c r="D33" s="12">
        <v>6951</v>
      </c>
      <c r="E33" s="12">
        <v>1475158</v>
      </c>
      <c r="F33" s="12">
        <v>2262147</v>
      </c>
      <c r="G33" s="3">
        <v>63.794710000000002</v>
      </c>
      <c r="H33" s="3">
        <v>4.2774700000000001</v>
      </c>
      <c r="I33" s="12">
        <v>6456</v>
      </c>
      <c r="J33" s="12">
        <v>1540669</v>
      </c>
      <c r="K33" s="12">
        <v>2415042</v>
      </c>
      <c r="L33" s="26">
        <v>59.171869999999998</v>
      </c>
      <c r="M33" s="26">
        <v>4.1207700000000003</v>
      </c>
      <c r="N33" s="27">
        <v>6479</v>
      </c>
      <c r="O33" s="27">
        <v>1456150</v>
      </c>
      <c r="P33" s="27">
        <v>2460882</v>
      </c>
      <c r="R33" s="47">
        <v>59.171870000000006</v>
      </c>
      <c r="S33" s="26">
        <v>4.1207744999999996</v>
      </c>
      <c r="T33" s="27">
        <v>6479</v>
      </c>
      <c r="U33" s="27">
        <v>1456150</v>
      </c>
      <c r="V33" s="27">
        <v>2460882</v>
      </c>
      <c r="X33" s="46">
        <f t="shared" si="4"/>
        <v>59.171874149187161</v>
      </c>
      <c r="Y33" t="b">
        <f t="shared" si="0"/>
        <v>1</v>
      </c>
      <c r="AA33" s="46">
        <f t="shared" si="5"/>
        <v>59.171874149187161</v>
      </c>
      <c r="AB33" t="b">
        <f t="shared" si="6"/>
        <v>1</v>
      </c>
      <c r="AD33" t="b">
        <f t="shared" si="7"/>
        <v>1</v>
      </c>
      <c r="AE33" t="b">
        <f t="shared" si="8"/>
        <v>1</v>
      </c>
      <c r="AF33" t="b">
        <f t="shared" si="1"/>
        <v>1</v>
      </c>
      <c r="AG33" t="b">
        <f t="shared" si="2"/>
        <v>1</v>
      </c>
      <c r="AH33" t="b">
        <f t="shared" si="3"/>
        <v>1</v>
      </c>
    </row>
    <row r="34" spans="1:34" x14ac:dyDescent="0.25">
      <c r="A34" s="1" t="s">
        <v>30</v>
      </c>
      <c r="B34" s="3">
        <v>74.237840000000006</v>
      </c>
      <c r="C34" s="3">
        <v>3.7614100000000001</v>
      </c>
      <c r="D34" s="12">
        <v>5883</v>
      </c>
      <c r="E34" s="12">
        <v>2480932</v>
      </c>
      <c r="F34" s="12">
        <v>3341870</v>
      </c>
      <c r="G34" s="3">
        <v>69.639759999999995</v>
      </c>
      <c r="H34" s="3">
        <v>2.41581</v>
      </c>
      <c r="I34" s="12">
        <v>6358</v>
      </c>
      <c r="J34" s="12">
        <v>2503523</v>
      </c>
      <c r="K34" s="12">
        <v>3594962</v>
      </c>
      <c r="L34" s="26">
        <v>72.656829999999999</v>
      </c>
      <c r="M34" s="26">
        <v>2.4503900000000001</v>
      </c>
      <c r="N34" s="27">
        <v>6383</v>
      </c>
      <c r="O34" s="27">
        <v>2668197</v>
      </c>
      <c r="P34" s="27">
        <v>3672328</v>
      </c>
      <c r="R34" s="47">
        <v>72.656829999999999</v>
      </c>
      <c r="S34" s="26">
        <v>2.4503932000000002</v>
      </c>
      <c r="T34" s="27">
        <v>6383</v>
      </c>
      <c r="U34" s="27">
        <v>2668197</v>
      </c>
      <c r="V34" s="27">
        <v>3672328</v>
      </c>
      <c r="X34" s="46">
        <f t="shared" si="4"/>
        <v>72.656826950098136</v>
      </c>
      <c r="Y34" t="b">
        <f t="shared" si="0"/>
        <v>1</v>
      </c>
      <c r="AA34" s="46">
        <f t="shared" si="5"/>
        <v>72.656826950098136</v>
      </c>
      <c r="AB34" t="b">
        <f t="shared" si="6"/>
        <v>1</v>
      </c>
      <c r="AD34" t="b">
        <f t="shared" si="7"/>
        <v>1</v>
      </c>
      <c r="AE34" t="b">
        <f t="shared" si="8"/>
        <v>1</v>
      </c>
      <c r="AF34" t="b">
        <f t="shared" si="1"/>
        <v>1</v>
      </c>
      <c r="AG34" t="b">
        <f t="shared" si="2"/>
        <v>1</v>
      </c>
      <c r="AH34" t="b">
        <f t="shared" si="3"/>
        <v>1</v>
      </c>
    </row>
    <row r="35" spans="1:34" x14ac:dyDescent="0.25">
      <c r="A35" s="1" t="s">
        <v>31</v>
      </c>
      <c r="B35" s="3">
        <v>72.217200000000005</v>
      </c>
      <c r="C35" s="3">
        <v>2.2799999999999998</v>
      </c>
      <c r="D35" s="12">
        <v>7384</v>
      </c>
      <c r="E35" s="12">
        <v>860876</v>
      </c>
      <c r="F35" s="12">
        <v>1192065</v>
      </c>
      <c r="G35" s="3">
        <v>62.270159999999997</v>
      </c>
      <c r="H35" s="3">
        <v>3.14595</v>
      </c>
      <c r="I35" s="12">
        <v>6800</v>
      </c>
      <c r="J35" s="12">
        <v>810047</v>
      </c>
      <c r="K35" s="12">
        <v>1300859</v>
      </c>
      <c r="L35" s="26">
        <v>63.306800000000003</v>
      </c>
      <c r="M35" s="26">
        <v>3.0924399999999999</v>
      </c>
      <c r="N35" s="27">
        <v>7195</v>
      </c>
      <c r="O35" s="27">
        <v>845021</v>
      </c>
      <c r="P35" s="27">
        <v>1334803</v>
      </c>
      <c r="R35" s="47">
        <v>63.306799999999996</v>
      </c>
      <c r="S35" s="26">
        <v>3.0924360000000002</v>
      </c>
      <c r="T35" s="27">
        <v>7195</v>
      </c>
      <c r="U35" s="27">
        <v>845021</v>
      </c>
      <c r="V35" s="27">
        <v>1334803</v>
      </c>
      <c r="X35" s="46">
        <f t="shared" si="4"/>
        <v>63.306795085117429</v>
      </c>
      <c r="Y35" t="b">
        <f t="shared" si="0"/>
        <v>1</v>
      </c>
      <c r="AA35" s="46">
        <f t="shared" si="5"/>
        <v>63.306795085117429</v>
      </c>
      <c r="AB35" t="b">
        <f t="shared" si="6"/>
        <v>1</v>
      </c>
      <c r="AD35" t="b">
        <f t="shared" si="7"/>
        <v>1</v>
      </c>
      <c r="AE35" t="b">
        <f t="shared" si="8"/>
        <v>1</v>
      </c>
      <c r="AF35" t="b">
        <f t="shared" si="1"/>
        <v>1</v>
      </c>
      <c r="AG35" t="b">
        <f t="shared" si="2"/>
        <v>1</v>
      </c>
      <c r="AH35" t="b">
        <f t="shared" si="3"/>
        <v>1</v>
      </c>
    </row>
    <row r="36" spans="1:34" x14ac:dyDescent="0.25">
      <c r="A36" s="1" t="s">
        <v>32</v>
      </c>
      <c r="B36" s="3">
        <v>59.076329999999999</v>
      </c>
      <c r="C36" s="3">
        <v>4.60229</v>
      </c>
      <c r="D36" s="12">
        <v>6876</v>
      </c>
      <c r="E36" s="12">
        <v>4563622</v>
      </c>
      <c r="F36" s="12">
        <v>7724958</v>
      </c>
      <c r="G36" s="3">
        <v>55.796100000000003</v>
      </c>
      <c r="H36" s="3">
        <v>4.2283999999999997</v>
      </c>
      <c r="I36" s="12">
        <v>6309</v>
      </c>
      <c r="J36" s="12">
        <v>4532542</v>
      </c>
      <c r="K36" s="12">
        <v>8123403</v>
      </c>
      <c r="L36" s="26">
        <v>59.826079999999997</v>
      </c>
      <c r="M36" s="26">
        <v>3.64208</v>
      </c>
      <c r="N36" s="27">
        <v>8231</v>
      </c>
      <c r="O36" s="27">
        <v>4927713</v>
      </c>
      <c r="P36" s="27">
        <v>8236730</v>
      </c>
      <c r="R36" s="47">
        <v>59.826080000000005</v>
      </c>
      <c r="S36" s="26">
        <v>3.6420797</v>
      </c>
      <c r="T36" s="27">
        <v>8231</v>
      </c>
      <c r="U36" s="27">
        <v>4927713</v>
      </c>
      <c r="V36" s="27">
        <v>8236730</v>
      </c>
      <c r="X36" s="46">
        <f t="shared" si="4"/>
        <v>59.82608389494375</v>
      </c>
      <c r="Y36" t="b">
        <f t="shared" si="0"/>
        <v>1</v>
      </c>
      <c r="AA36" s="46">
        <f t="shared" si="5"/>
        <v>59.82608389494375</v>
      </c>
      <c r="AB36" t="b">
        <f t="shared" si="6"/>
        <v>1</v>
      </c>
      <c r="AD36" t="b">
        <f t="shared" si="7"/>
        <v>1</v>
      </c>
      <c r="AE36" t="b">
        <f t="shared" si="8"/>
        <v>1</v>
      </c>
      <c r="AF36" t="b">
        <f t="shared" si="1"/>
        <v>1</v>
      </c>
      <c r="AG36" t="b">
        <f t="shared" si="2"/>
        <v>1</v>
      </c>
      <c r="AH36" t="b">
        <f t="shared" si="3"/>
        <v>1</v>
      </c>
    </row>
    <row r="37" spans="1:34" x14ac:dyDescent="0.25">
      <c r="A37" s="1" t="s">
        <v>33</v>
      </c>
      <c r="B37" s="3">
        <v>62.104509999999998</v>
      </c>
      <c r="C37" s="3">
        <v>2.6358299999999999</v>
      </c>
      <c r="D37" s="12">
        <v>10448</v>
      </c>
      <c r="E37" s="12">
        <v>1231979</v>
      </c>
      <c r="F37" s="12">
        <v>1983719</v>
      </c>
      <c r="G37" s="3">
        <v>62.19603</v>
      </c>
      <c r="H37" s="3">
        <v>2.8616199999999998</v>
      </c>
      <c r="I37" s="12">
        <v>8997</v>
      </c>
      <c r="J37" s="12">
        <v>1339626</v>
      </c>
      <c r="K37" s="12">
        <v>2153877</v>
      </c>
      <c r="L37" s="26">
        <v>59.423209999999997</v>
      </c>
      <c r="M37" s="26">
        <v>3.1549399999999999</v>
      </c>
      <c r="N37" s="27">
        <v>9164</v>
      </c>
      <c r="O37" s="27">
        <v>1311563</v>
      </c>
      <c r="P37" s="27">
        <v>2207156</v>
      </c>
      <c r="R37" s="47">
        <v>59.423210000000005</v>
      </c>
      <c r="S37" s="26">
        <v>3.1549374000000001</v>
      </c>
      <c r="T37" s="27">
        <v>9164</v>
      </c>
      <c r="U37" s="27">
        <v>1311563</v>
      </c>
      <c r="V37" s="27">
        <v>2207156</v>
      </c>
      <c r="X37" s="46">
        <f t="shared" si="4"/>
        <v>59.423212496080936</v>
      </c>
      <c r="Y37" t="b">
        <f t="shared" si="0"/>
        <v>1</v>
      </c>
      <c r="AA37" s="46">
        <f t="shared" si="5"/>
        <v>59.423212496080936</v>
      </c>
      <c r="AB37" t="b">
        <f t="shared" si="6"/>
        <v>1</v>
      </c>
      <c r="AD37" t="b">
        <f t="shared" si="7"/>
        <v>1</v>
      </c>
      <c r="AE37" t="b">
        <f t="shared" si="8"/>
        <v>1</v>
      </c>
      <c r="AF37" t="b">
        <f t="shared" si="1"/>
        <v>1</v>
      </c>
      <c r="AG37" t="b">
        <f t="shared" si="2"/>
        <v>1</v>
      </c>
      <c r="AH37" t="b">
        <f t="shared" si="3"/>
        <v>1</v>
      </c>
    </row>
    <row r="38" spans="1:34" ht="15.75" thickBot="1" x14ac:dyDescent="0.3">
      <c r="A38" s="5" t="s">
        <v>34</v>
      </c>
      <c r="B38" s="6">
        <v>61.191870000000002</v>
      </c>
      <c r="C38" s="6">
        <v>4.4745499999999998</v>
      </c>
      <c r="D38" s="13">
        <v>7127</v>
      </c>
      <c r="E38" s="13">
        <v>925784</v>
      </c>
      <c r="F38" s="13">
        <v>1512920</v>
      </c>
      <c r="G38" s="6">
        <v>62.323039999999999</v>
      </c>
      <c r="H38" s="6">
        <v>4.1836000000000002</v>
      </c>
      <c r="I38" s="13">
        <v>6999</v>
      </c>
      <c r="J38" s="13">
        <v>992351</v>
      </c>
      <c r="K38" s="13">
        <v>1592270</v>
      </c>
      <c r="L38" s="28">
        <v>57.523470000000003</v>
      </c>
      <c r="M38" s="28">
        <v>4.34809</v>
      </c>
      <c r="N38" s="29">
        <v>7956</v>
      </c>
      <c r="O38" s="29">
        <v>929027</v>
      </c>
      <c r="P38" s="29">
        <v>1615040</v>
      </c>
      <c r="R38" s="47">
        <v>57.523469999999996</v>
      </c>
      <c r="S38" s="28">
        <v>4.3480936000000003</v>
      </c>
      <c r="T38" s="29">
        <v>7956</v>
      </c>
      <c r="U38" s="29">
        <v>929027</v>
      </c>
      <c r="V38" s="29">
        <v>1615040</v>
      </c>
      <c r="X38" s="46">
        <f t="shared" si="4"/>
        <v>57.523466911036259</v>
      </c>
      <c r="Y38" t="b">
        <f t="shared" si="0"/>
        <v>1</v>
      </c>
      <c r="AA38" s="46">
        <f t="shared" si="5"/>
        <v>57.523466911036259</v>
      </c>
      <c r="AB38" t="b">
        <f t="shared" si="6"/>
        <v>1</v>
      </c>
      <c r="AD38" t="b">
        <f t="shared" si="7"/>
        <v>1</v>
      </c>
      <c r="AE38" t="b">
        <f t="shared" si="8"/>
        <v>1</v>
      </c>
      <c r="AF38" t="b">
        <f t="shared" si="1"/>
        <v>1</v>
      </c>
      <c r="AG38" t="b">
        <f t="shared" si="2"/>
        <v>1</v>
      </c>
      <c r="AH38" t="b">
        <f t="shared" si="3"/>
        <v>1</v>
      </c>
    </row>
    <row r="39" spans="1:34" ht="23.45" customHeight="1" thickBot="1" x14ac:dyDescent="0.3">
      <c r="A39" s="7" t="s">
        <v>2</v>
      </c>
      <c r="B39" s="8">
        <v>61.883270000000003</v>
      </c>
      <c r="C39" s="8">
        <v>1.3562700000000001</v>
      </c>
      <c r="D39" s="14">
        <v>235413</v>
      </c>
      <c r="E39" s="14">
        <v>70879356</v>
      </c>
      <c r="F39" s="14">
        <v>114537183</v>
      </c>
      <c r="G39" s="8">
        <v>63.466880000000003</v>
      </c>
      <c r="H39" s="8">
        <v>0.73776699999999995</v>
      </c>
      <c r="I39" s="14">
        <v>257647</v>
      </c>
      <c r="J39" s="14">
        <v>77833678</v>
      </c>
      <c r="K39" s="14">
        <v>122636694</v>
      </c>
      <c r="L39" s="30">
        <v>61.909680000000002</v>
      </c>
      <c r="M39" s="30">
        <v>0.71073600000000003</v>
      </c>
      <c r="N39" s="31">
        <v>269055</v>
      </c>
      <c r="O39" s="31">
        <v>77437921</v>
      </c>
      <c r="P39" s="31">
        <v>125082089</v>
      </c>
      <c r="R39" s="47">
        <v>61.909680000000002</v>
      </c>
      <c r="S39" s="30">
        <v>0.71073549999999996</v>
      </c>
      <c r="T39" s="31">
        <v>269055</v>
      </c>
      <c r="U39" s="31">
        <v>77437921</v>
      </c>
      <c r="V39" s="31">
        <v>125082089</v>
      </c>
      <c r="X39" s="46">
        <f t="shared" si="4"/>
        <v>61.909679970247375</v>
      </c>
      <c r="Y39" t="b">
        <f t="shared" si="0"/>
        <v>1</v>
      </c>
      <c r="AA39" s="46">
        <f t="shared" si="5"/>
        <v>61.909679970247375</v>
      </c>
      <c r="AB39" t="b">
        <f t="shared" si="6"/>
        <v>1</v>
      </c>
      <c r="AD39" t="b">
        <f t="shared" si="7"/>
        <v>1</v>
      </c>
      <c r="AE39" t="b">
        <f t="shared" si="8"/>
        <v>1</v>
      </c>
      <c r="AF39" t="b">
        <f t="shared" si="1"/>
        <v>1</v>
      </c>
      <c r="AG39" t="b">
        <f t="shared" si="2"/>
        <v>1</v>
      </c>
      <c r="AH39" t="b">
        <f t="shared" si="3"/>
        <v>1</v>
      </c>
    </row>
    <row r="40" spans="1:3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34" x14ac:dyDescent="0.25">
      <c r="A41" s="15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3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5" spans="1:34" x14ac:dyDescent="0.25">
      <c r="E45" s="18"/>
    </row>
  </sheetData>
  <mergeCells count="22">
    <mergeCell ref="T5:T6"/>
    <mergeCell ref="L4:P4"/>
    <mergeCell ref="L5:L6"/>
    <mergeCell ref="M5:M6"/>
    <mergeCell ref="N5:N6"/>
    <mergeCell ref="O5:P5"/>
    <mergeCell ref="U5:V5"/>
    <mergeCell ref="A2:V2"/>
    <mergeCell ref="I5:I6"/>
    <mergeCell ref="J5:K5"/>
    <mergeCell ref="B4:F4"/>
    <mergeCell ref="G4:K4"/>
    <mergeCell ref="A5:A6"/>
    <mergeCell ref="B5:B6"/>
    <mergeCell ref="C5:C6"/>
    <mergeCell ref="D5:D6"/>
    <mergeCell ref="E5:F5"/>
    <mergeCell ref="G5:G6"/>
    <mergeCell ref="H5:H6"/>
    <mergeCell ref="R4:V4"/>
    <mergeCell ref="R5:R6"/>
    <mergeCell ref="S5:S6"/>
  </mergeCells>
  <pageMargins left="0.25" right="0.25" top="0.75" bottom="0.75" header="0.3" footer="0.3"/>
  <pageSetup scale="7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6D24-CF77-41B5-BBCF-CD11479D1EC2}">
  <sheetPr>
    <tabColor rgb="FF92D050"/>
  </sheetPr>
  <dimension ref="A1:AH80"/>
  <sheetViews>
    <sheetView zoomScale="55" zoomScaleNormal="55" workbookViewId="0"/>
  </sheetViews>
  <sheetFormatPr baseColWidth="10" defaultRowHeight="15" x14ac:dyDescent="0.25"/>
  <cols>
    <col min="1" max="1" width="28.28515625" customWidth="1"/>
    <col min="2" max="11" width="12.7109375" customWidth="1"/>
    <col min="15" max="15" width="13.7109375" customWidth="1"/>
    <col min="16" max="16" width="16.5703125" customWidth="1"/>
    <col min="18" max="18" width="16.140625" customWidth="1"/>
    <col min="22" max="22" width="12.7109375" customWidth="1"/>
    <col min="25" max="25" width="13.85546875" bestFit="1" customWidth="1"/>
  </cols>
  <sheetData>
    <row r="1" spans="1:34" x14ac:dyDescent="0.25">
      <c r="L1" s="44" t="s">
        <v>59</v>
      </c>
      <c r="M1" s="44" t="s">
        <v>59</v>
      </c>
      <c r="N1" s="44" t="s">
        <v>59</v>
      </c>
      <c r="O1" s="44" t="s">
        <v>59</v>
      </c>
      <c r="P1" s="44" t="s">
        <v>59</v>
      </c>
      <c r="R1" s="44" t="s">
        <v>60</v>
      </c>
      <c r="S1" s="44" t="s">
        <v>60</v>
      </c>
      <c r="T1" s="44" t="s">
        <v>60</v>
      </c>
      <c r="U1" s="44" t="s">
        <v>60</v>
      </c>
      <c r="V1" s="44" t="s">
        <v>60</v>
      </c>
    </row>
    <row r="2" spans="1:34" ht="33.950000000000003" customHeight="1" x14ac:dyDescent="0.25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60"/>
      <c r="M2" s="60"/>
      <c r="N2" s="60"/>
      <c r="O2" s="60"/>
      <c r="P2" s="60"/>
    </row>
    <row r="3" spans="1:34" ht="6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34" ht="15.95" customHeight="1" thickBot="1" x14ac:dyDescent="0.3">
      <c r="A4" s="11"/>
      <c r="B4" s="54">
        <v>2010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  <c r="R4" s="57">
        <v>2018</v>
      </c>
      <c r="S4" s="57"/>
      <c r="T4" s="57"/>
      <c r="U4" s="57"/>
      <c r="V4" s="57"/>
    </row>
    <row r="5" spans="1:34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  <c r="L5" s="50" t="s">
        <v>40</v>
      </c>
      <c r="M5" s="50" t="s">
        <v>0</v>
      </c>
      <c r="N5" s="50" t="s">
        <v>36</v>
      </c>
      <c r="O5" s="52" t="s">
        <v>37</v>
      </c>
      <c r="P5" s="53"/>
      <c r="R5" s="50" t="s">
        <v>40</v>
      </c>
      <c r="S5" s="50" t="s">
        <v>0</v>
      </c>
      <c r="T5" s="50" t="s">
        <v>36</v>
      </c>
      <c r="U5" s="52" t="s">
        <v>37</v>
      </c>
      <c r="V5" s="53"/>
    </row>
    <row r="6" spans="1:34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  <c r="R6" s="51"/>
      <c r="S6" s="51" t="s">
        <v>0</v>
      </c>
      <c r="T6" s="51" t="s">
        <v>36</v>
      </c>
      <c r="U6" s="9" t="s">
        <v>38</v>
      </c>
      <c r="V6" s="9" t="s">
        <v>39</v>
      </c>
    </row>
    <row r="7" spans="1:34" x14ac:dyDescent="0.25">
      <c r="A7" s="1" t="s">
        <v>3</v>
      </c>
      <c r="B7" s="3">
        <v>99.711709999999997</v>
      </c>
      <c r="C7" s="3">
        <v>0.137768</v>
      </c>
      <c r="D7" s="12">
        <v>7185</v>
      </c>
      <c r="E7" s="12">
        <v>1194627</v>
      </c>
      <c r="F7" s="12">
        <v>1198081</v>
      </c>
      <c r="G7" s="3">
        <v>99.420270000000002</v>
      </c>
      <c r="H7" s="3">
        <v>0.15704499999999999</v>
      </c>
      <c r="I7" s="12">
        <v>9302</v>
      </c>
      <c r="J7" s="12">
        <v>1302336</v>
      </c>
      <c r="K7" s="12">
        <v>1309930</v>
      </c>
      <c r="L7" s="26">
        <v>99.321160000000006</v>
      </c>
      <c r="M7" s="26">
        <v>0.196159</v>
      </c>
      <c r="N7" s="27">
        <v>9017</v>
      </c>
      <c r="O7" s="27">
        <v>1333473</v>
      </c>
      <c r="P7" s="27">
        <v>1342587</v>
      </c>
      <c r="R7" s="26">
        <v>99.321159999999992</v>
      </c>
      <c r="S7" s="26">
        <v>0.19615920000000001</v>
      </c>
      <c r="T7" s="27">
        <v>9017</v>
      </c>
      <c r="U7" s="27">
        <v>1333473</v>
      </c>
      <c r="V7" s="27">
        <v>1342587</v>
      </c>
      <c r="X7" s="46">
        <f>O7/P7*100</f>
        <v>99.321161310216766</v>
      </c>
      <c r="Y7" t="b">
        <f t="shared" ref="Y7:Y39" si="0">ROUND(L7,2)=ROUND(X7,2)</f>
        <v>1</v>
      </c>
      <c r="AA7" s="46">
        <f>U7/V7*100</f>
        <v>99.321161310216766</v>
      </c>
      <c r="AB7" t="b">
        <f>ROUND(R7,2)=ROUND(AA7,2)</f>
        <v>1</v>
      </c>
      <c r="AD7" t="b">
        <f>ROUND(L7,2)=ROUND(R7,2)</f>
        <v>1</v>
      </c>
      <c r="AE7" t="b">
        <f>ROUND(M7,2)=ROUND(S7,2)</f>
        <v>1</v>
      </c>
      <c r="AF7" t="b">
        <f t="shared" ref="AF7:AH39" si="1">N7=T7</f>
        <v>1</v>
      </c>
      <c r="AG7" t="b">
        <f t="shared" si="1"/>
        <v>1</v>
      </c>
      <c r="AH7" t="b">
        <f t="shared" si="1"/>
        <v>1</v>
      </c>
    </row>
    <row r="8" spans="1:34" x14ac:dyDescent="0.25">
      <c r="A8" s="1" t="s">
        <v>4</v>
      </c>
      <c r="B8" s="3">
        <v>97.421930000000003</v>
      </c>
      <c r="C8" s="3">
        <v>1.42588</v>
      </c>
      <c r="D8" s="12">
        <v>6356</v>
      </c>
      <c r="E8" s="12">
        <v>3151961</v>
      </c>
      <c r="F8" s="12">
        <v>3235371</v>
      </c>
      <c r="G8" s="3">
        <v>99.409459999999996</v>
      </c>
      <c r="H8" s="3">
        <v>0.19475700000000001</v>
      </c>
      <c r="I8" s="12">
        <v>12435</v>
      </c>
      <c r="J8" s="12">
        <v>3528360</v>
      </c>
      <c r="K8" s="12">
        <v>3549320</v>
      </c>
      <c r="L8" s="26">
        <v>99.524330000000006</v>
      </c>
      <c r="M8" s="26">
        <v>0.19820399999999999</v>
      </c>
      <c r="N8" s="27">
        <v>11413</v>
      </c>
      <c r="O8" s="27">
        <v>3630763</v>
      </c>
      <c r="P8" s="27">
        <v>3648116</v>
      </c>
      <c r="R8" s="26">
        <v>99.524330000000006</v>
      </c>
      <c r="S8" s="26">
        <v>0.1982043</v>
      </c>
      <c r="T8" s="27">
        <v>11413</v>
      </c>
      <c r="U8" s="27">
        <v>3630763</v>
      </c>
      <c r="V8" s="27">
        <v>3648116</v>
      </c>
      <c r="X8" s="46">
        <f t="shared" ref="X8:X39" si="2">O8/P8*100</f>
        <v>99.524329818459719</v>
      </c>
      <c r="Y8" t="b">
        <f t="shared" si="0"/>
        <v>1</v>
      </c>
      <c r="AA8" s="46">
        <f t="shared" ref="AA8:AA39" si="3">U8/V8*100</f>
        <v>99.524329818459719</v>
      </c>
      <c r="AB8" t="b">
        <f t="shared" ref="AB8:AB39" si="4">ROUND(R8,2)=ROUND(AA8,2)</f>
        <v>1</v>
      </c>
      <c r="AD8" t="b">
        <f t="shared" ref="AD8:AE39" si="5">ROUND(L8,2)=ROUND(R8,2)</f>
        <v>1</v>
      </c>
      <c r="AE8" t="b">
        <f t="shared" si="5"/>
        <v>1</v>
      </c>
      <c r="AF8" t="b">
        <f t="shared" si="1"/>
        <v>1</v>
      </c>
      <c r="AG8" t="b">
        <f t="shared" si="1"/>
        <v>1</v>
      </c>
      <c r="AH8" t="b">
        <f t="shared" si="1"/>
        <v>1</v>
      </c>
    </row>
    <row r="9" spans="1:34" x14ac:dyDescent="0.25">
      <c r="A9" s="1" t="s">
        <v>5</v>
      </c>
      <c r="B9" s="3">
        <v>97.617580000000004</v>
      </c>
      <c r="C9" s="3">
        <v>1.4133800000000001</v>
      </c>
      <c r="D9" s="12">
        <v>6207</v>
      </c>
      <c r="E9" s="12">
        <v>639237</v>
      </c>
      <c r="F9" s="12">
        <v>654838</v>
      </c>
      <c r="G9" s="3">
        <v>99.055710000000005</v>
      </c>
      <c r="H9" s="3">
        <v>0.36984699999999998</v>
      </c>
      <c r="I9" s="12">
        <v>7526</v>
      </c>
      <c r="J9" s="12">
        <v>786329</v>
      </c>
      <c r="K9" s="12">
        <v>793825</v>
      </c>
      <c r="L9" s="26">
        <v>99.438239999999993</v>
      </c>
      <c r="M9" s="26">
        <v>0.18228</v>
      </c>
      <c r="N9" s="27">
        <v>7756</v>
      </c>
      <c r="O9" s="27">
        <v>834958</v>
      </c>
      <c r="P9" s="27">
        <v>839675</v>
      </c>
      <c r="R9" s="26">
        <v>99.438239999999993</v>
      </c>
      <c r="S9" s="26">
        <v>0.18228040000000001</v>
      </c>
      <c r="T9" s="27">
        <v>7756</v>
      </c>
      <c r="U9" s="27">
        <v>834958</v>
      </c>
      <c r="V9" s="27">
        <v>839675</v>
      </c>
      <c r="X9" s="46">
        <f t="shared" si="2"/>
        <v>99.438235031410954</v>
      </c>
      <c r="Y9" t="b">
        <f t="shared" si="0"/>
        <v>1</v>
      </c>
      <c r="AA9" s="46">
        <f t="shared" si="3"/>
        <v>99.438235031410954</v>
      </c>
      <c r="AB9" t="b">
        <f t="shared" si="4"/>
        <v>1</v>
      </c>
      <c r="AD9" t="b">
        <f t="shared" si="5"/>
        <v>1</v>
      </c>
      <c r="AE9" t="b">
        <f t="shared" si="5"/>
        <v>1</v>
      </c>
      <c r="AF9" t="b">
        <f t="shared" si="1"/>
        <v>1</v>
      </c>
      <c r="AG9" t="b">
        <f t="shared" si="1"/>
        <v>1</v>
      </c>
      <c r="AH9" t="b">
        <f t="shared" si="1"/>
        <v>1</v>
      </c>
    </row>
    <row r="10" spans="1:34" x14ac:dyDescent="0.25">
      <c r="A10" s="1" t="s">
        <v>6</v>
      </c>
      <c r="B10" s="3">
        <v>93.656239999999997</v>
      </c>
      <c r="C10" s="3">
        <v>1.3849100000000001</v>
      </c>
      <c r="D10" s="12">
        <v>6977</v>
      </c>
      <c r="E10" s="12">
        <v>788667</v>
      </c>
      <c r="F10" s="12">
        <v>842087</v>
      </c>
      <c r="G10" s="3">
        <v>98.449789999999993</v>
      </c>
      <c r="H10" s="3">
        <v>0.46249600000000002</v>
      </c>
      <c r="I10" s="12">
        <v>6385</v>
      </c>
      <c r="J10" s="12">
        <v>911075</v>
      </c>
      <c r="K10" s="12">
        <v>925421</v>
      </c>
      <c r="L10" s="26">
        <v>97.72157</v>
      </c>
      <c r="M10" s="26">
        <v>0.55910499999999996</v>
      </c>
      <c r="N10" s="27">
        <v>6799</v>
      </c>
      <c r="O10" s="27">
        <v>930582</v>
      </c>
      <c r="P10" s="27">
        <v>952279</v>
      </c>
      <c r="R10" s="26">
        <v>97.72157</v>
      </c>
      <c r="S10" s="26">
        <v>0.55910479999999996</v>
      </c>
      <c r="T10" s="27">
        <v>6799</v>
      </c>
      <c r="U10" s="27">
        <v>930582</v>
      </c>
      <c r="V10" s="27">
        <v>952279</v>
      </c>
      <c r="X10" s="46">
        <f t="shared" si="2"/>
        <v>97.721571094185634</v>
      </c>
      <c r="Y10" t="b">
        <f t="shared" si="0"/>
        <v>1</v>
      </c>
      <c r="AA10" s="46">
        <f t="shared" si="3"/>
        <v>97.721571094185634</v>
      </c>
      <c r="AB10" t="b">
        <f t="shared" si="4"/>
        <v>1</v>
      </c>
      <c r="AD10" t="b">
        <f t="shared" si="5"/>
        <v>1</v>
      </c>
      <c r="AE10" t="b">
        <f t="shared" si="5"/>
        <v>1</v>
      </c>
      <c r="AF10" t="b">
        <f t="shared" si="1"/>
        <v>1</v>
      </c>
      <c r="AG10" t="b">
        <f t="shared" si="1"/>
        <v>1</v>
      </c>
      <c r="AH10" t="b">
        <f t="shared" si="1"/>
        <v>1</v>
      </c>
    </row>
    <row r="11" spans="1:34" x14ac:dyDescent="0.25">
      <c r="A11" s="1" t="s">
        <v>7</v>
      </c>
      <c r="B11" s="3">
        <v>98.515280000000004</v>
      </c>
      <c r="C11" s="3">
        <v>0.77581599999999995</v>
      </c>
      <c r="D11" s="12">
        <v>6712</v>
      </c>
      <c r="E11" s="12">
        <v>2748606</v>
      </c>
      <c r="F11" s="12">
        <v>2790030</v>
      </c>
      <c r="G11" s="3">
        <v>98.924279999999996</v>
      </c>
      <c r="H11" s="3">
        <v>0.33430900000000002</v>
      </c>
      <c r="I11" s="12">
        <v>12023</v>
      </c>
      <c r="J11" s="12">
        <v>2973477</v>
      </c>
      <c r="K11" s="12">
        <v>3005811</v>
      </c>
      <c r="L11" s="26">
        <v>98.812340000000006</v>
      </c>
      <c r="M11" s="26">
        <v>0.38428499999999999</v>
      </c>
      <c r="N11" s="27">
        <v>11582</v>
      </c>
      <c r="O11" s="27">
        <v>3037010</v>
      </c>
      <c r="P11" s="27">
        <v>3073513</v>
      </c>
      <c r="R11" s="26">
        <v>98.812339999999992</v>
      </c>
      <c r="S11" s="26">
        <v>0.3842853</v>
      </c>
      <c r="T11" s="27">
        <v>11582</v>
      </c>
      <c r="U11" s="27">
        <v>3037010</v>
      </c>
      <c r="V11" s="27">
        <v>3073513</v>
      </c>
      <c r="X11" s="46">
        <f t="shared" si="2"/>
        <v>98.812336241948557</v>
      </c>
      <c r="Y11" t="b">
        <f t="shared" si="0"/>
        <v>1</v>
      </c>
      <c r="AA11" s="46">
        <f t="shared" si="3"/>
        <v>98.812336241948557</v>
      </c>
      <c r="AB11" t="b">
        <f t="shared" si="4"/>
        <v>1</v>
      </c>
      <c r="AD11" t="b">
        <f t="shared" si="5"/>
        <v>1</v>
      </c>
      <c r="AE11" t="b">
        <f t="shared" si="5"/>
        <v>1</v>
      </c>
      <c r="AF11" t="b">
        <f t="shared" si="1"/>
        <v>1</v>
      </c>
      <c r="AG11" t="b">
        <f t="shared" si="1"/>
        <v>1</v>
      </c>
      <c r="AH11" t="b">
        <f t="shared" si="1"/>
        <v>1</v>
      </c>
    </row>
    <row r="12" spans="1:34" x14ac:dyDescent="0.25">
      <c r="A12" s="1" t="s">
        <v>8</v>
      </c>
      <c r="B12" s="3">
        <v>99.573610000000002</v>
      </c>
      <c r="C12" s="3">
        <v>0.14300499999999999</v>
      </c>
      <c r="D12" s="12">
        <v>6128</v>
      </c>
      <c r="E12" s="12">
        <v>660889</v>
      </c>
      <c r="F12" s="12">
        <v>663719</v>
      </c>
      <c r="G12" s="3">
        <v>99.795119999999997</v>
      </c>
      <c r="H12" s="3">
        <v>7.6623999999999998E-2</v>
      </c>
      <c r="I12" s="12">
        <v>9196</v>
      </c>
      <c r="J12" s="12">
        <v>737939</v>
      </c>
      <c r="K12" s="12">
        <v>739454</v>
      </c>
      <c r="L12" s="26">
        <v>99.824579999999997</v>
      </c>
      <c r="M12" s="26">
        <v>0.101048</v>
      </c>
      <c r="N12" s="27">
        <v>9265</v>
      </c>
      <c r="O12" s="27">
        <v>761961</v>
      </c>
      <c r="P12" s="27">
        <v>763300</v>
      </c>
      <c r="R12" s="26">
        <v>99.824579999999997</v>
      </c>
      <c r="S12" s="26">
        <v>0.1010477</v>
      </c>
      <c r="T12" s="27">
        <v>9265</v>
      </c>
      <c r="U12" s="27">
        <v>761961</v>
      </c>
      <c r="V12" s="27">
        <v>763300</v>
      </c>
      <c r="X12" s="46">
        <f t="shared" si="2"/>
        <v>99.824577492466915</v>
      </c>
      <c r="Y12" t="b">
        <f t="shared" si="0"/>
        <v>1</v>
      </c>
      <c r="AA12" s="46">
        <f t="shared" si="3"/>
        <v>99.824577492466915</v>
      </c>
      <c r="AB12" t="b">
        <f t="shared" si="4"/>
        <v>1</v>
      </c>
      <c r="AD12" t="b">
        <f t="shared" si="5"/>
        <v>1</v>
      </c>
      <c r="AE12" t="b">
        <f t="shared" si="5"/>
        <v>1</v>
      </c>
      <c r="AF12" t="b">
        <f t="shared" si="1"/>
        <v>1</v>
      </c>
      <c r="AG12" t="b">
        <f t="shared" si="1"/>
        <v>1</v>
      </c>
      <c r="AH12" t="b">
        <f t="shared" si="1"/>
        <v>1</v>
      </c>
    </row>
    <row r="13" spans="1:34" x14ac:dyDescent="0.25">
      <c r="A13" s="1" t="s">
        <v>9</v>
      </c>
      <c r="B13" s="3">
        <v>85.564009999999996</v>
      </c>
      <c r="C13" s="3">
        <v>3.1536</v>
      </c>
      <c r="D13" s="12">
        <v>11814</v>
      </c>
      <c r="E13" s="12">
        <v>4215126</v>
      </c>
      <c r="F13" s="12">
        <v>4926284</v>
      </c>
      <c r="G13" s="3">
        <v>90.904769999999999</v>
      </c>
      <c r="H13" s="3">
        <v>2.9875799999999999</v>
      </c>
      <c r="I13" s="12">
        <v>7383</v>
      </c>
      <c r="J13" s="12">
        <v>4851725</v>
      </c>
      <c r="K13" s="12">
        <v>5337151</v>
      </c>
      <c r="L13" s="26">
        <v>88.475629999999995</v>
      </c>
      <c r="M13" s="26">
        <v>2.84592</v>
      </c>
      <c r="N13" s="27">
        <v>7207</v>
      </c>
      <c r="O13" s="27">
        <v>4833726</v>
      </c>
      <c r="P13" s="27">
        <v>5463342</v>
      </c>
      <c r="R13" s="26">
        <v>88.47563000000001</v>
      </c>
      <c r="S13" s="26">
        <v>2.8459241</v>
      </c>
      <c r="T13" s="27">
        <v>7207</v>
      </c>
      <c r="U13" s="27">
        <v>4833726</v>
      </c>
      <c r="V13" s="27">
        <v>5463342</v>
      </c>
      <c r="X13" s="46">
        <f t="shared" si="2"/>
        <v>88.475625358983564</v>
      </c>
      <c r="Y13" t="b">
        <f t="shared" si="0"/>
        <v>1</v>
      </c>
      <c r="AA13" s="46">
        <f t="shared" si="3"/>
        <v>88.475625358983564</v>
      </c>
      <c r="AB13" t="b">
        <f t="shared" si="4"/>
        <v>1</v>
      </c>
      <c r="AD13" t="b">
        <f t="shared" si="5"/>
        <v>1</v>
      </c>
      <c r="AE13" t="b">
        <f t="shared" si="5"/>
        <v>1</v>
      </c>
      <c r="AF13" t="b">
        <f t="shared" si="1"/>
        <v>1</v>
      </c>
      <c r="AG13" t="b">
        <f t="shared" si="1"/>
        <v>1</v>
      </c>
      <c r="AH13" t="b">
        <f t="shared" si="1"/>
        <v>1</v>
      </c>
    </row>
    <row r="14" spans="1:34" x14ac:dyDescent="0.25">
      <c r="A14" s="1" t="s">
        <v>10</v>
      </c>
      <c r="B14" s="3">
        <v>97.596220000000002</v>
      </c>
      <c r="C14" s="3">
        <v>1.26041</v>
      </c>
      <c r="D14" s="12">
        <v>6056</v>
      </c>
      <c r="E14" s="12">
        <v>3449428</v>
      </c>
      <c r="F14" s="12">
        <v>3534387</v>
      </c>
      <c r="G14" s="3">
        <v>96.422640000000001</v>
      </c>
      <c r="H14" s="3">
        <v>0.87802800000000003</v>
      </c>
      <c r="I14" s="12">
        <v>10582</v>
      </c>
      <c r="J14" s="12">
        <v>3622610</v>
      </c>
      <c r="K14" s="12">
        <v>3757012</v>
      </c>
      <c r="L14" s="26">
        <v>96.478120000000004</v>
      </c>
      <c r="M14" s="26">
        <v>0.60011099999999995</v>
      </c>
      <c r="N14" s="27">
        <v>12517</v>
      </c>
      <c r="O14" s="27">
        <v>3692102</v>
      </c>
      <c r="P14" s="27">
        <v>3826880</v>
      </c>
      <c r="R14" s="26">
        <v>96.478120000000004</v>
      </c>
      <c r="S14" s="26">
        <v>0.6001107</v>
      </c>
      <c r="T14" s="27">
        <v>12517</v>
      </c>
      <c r="U14" s="27">
        <v>3692102</v>
      </c>
      <c r="V14" s="27">
        <v>3826880</v>
      </c>
      <c r="X14" s="46">
        <f t="shared" si="2"/>
        <v>96.478123170833683</v>
      </c>
      <c r="Y14" t="b">
        <f t="shared" si="0"/>
        <v>1</v>
      </c>
      <c r="AA14" s="46">
        <f t="shared" si="3"/>
        <v>96.478123170833683</v>
      </c>
      <c r="AB14" t="b">
        <f t="shared" si="4"/>
        <v>1</v>
      </c>
      <c r="AD14" t="b">
        <f t="shared" si="5"/>
        <v>1</v>
      </c>
      <c r="AE14" t="b">
        <f t="shared" si="5"/>
        <v>1</v>
      </c>
      <c r="AF14" t="b">
        <f t="shared" si="1"/>
        <v>1</v>
      </c>
      <c r="AG14" t="b">
        <f t="shared" si="1"/>
        <v>1</v>
      </c>
      <c r="AH14" t="b">
        <f t="shared" si="1"/>
        <v>1</v>
      </c>
    </row>
    <row r="15" spans="1:34" x14ac:dyDescent="0.25">
      <c r="A15" s="1" t="s">
        <v>11</v>
      </c>
      <c r="B15" s="3">
        <v>98.091369999999998</v>
      </c>
      <c r="C15" s="3">
        <v>0.44239000000000001</v>
      </c>
      <c r="D15" s="12">
        <v>9679</v>
      </c>
      <c r="E15" s="12">
        <v>8718881</v>
      </c>
      <c r="F15" s="12">
        <v>8888530</v>
      </c>
      <c r="G15" s="3">
        <v>99.469620000000006</v>
      </c>
      <c r="H15" s="3">
        <v>0.21731700000000001</v>
      </c>
      <c r="I15" s="12">
        <v>5710</v>
      </c>
      <c r="J15" s="12">
        <v>8775056</v>
      </c>
      <c r="K15" s="12">
        <v>8821845</v>
      </c>
      <c r="L15" s="26">
        <v>98.791129999999995</v>
      </c>
      <c r="M15" s="26">
        <v>0.343609</v>
      </c>
      <c r="N15" s="27">
        <v>7462</v>
      </c>
      <c r="O15" s="27">
        <v>8675160</v>
      </c>
      <c r="P15" s="27">
        <v>8781315</v>
      </c>
      <c r="R15" s="26">
        <v>98.79113000000001</v>
      </c>
      <c r="S15" s="26">
        <v>0.34360950000000001</v>
      </c>
      <c r="T15" s="27">
        <v>7462</v>
      </c>
      <c r="U15" s="27">
        <v>8675160</v>
      </c>
      <c r="V15" s="27">
        <v>8781315</v>
      </c>
      <c r="X15" s="46">
        <f t="shared" si="2"/>
        <v>98.791126385968383</v>
      </c>
      <c r="Y15" t="b">
        <f t="shared" si="0"/>
        <v>1</v>
      </c>
      <c r="AA15" s="46">
        <f t="shared" si="3"/>
        <v>98.791126385968383</v>
      </c>
      <c r="AB15" t="b">
        <f t="shared" si="4"/>
        <v>1</v>
      </c>
      <c r="AD15" t="b">
        <f t="shared" si="5"/>
        <v>1</v>
      </c>
      <c r="AE15" t="b">
        <f t="shared" si="5"/>
        <v>1</v>
      </c>
      <c r="AF15" t="b">
        <f t="shared" si="1"/>
        <v>1</v>
      </c>
      <c r="AG15" t="b">
        <f t="shared" si="1"/>
        <v>1</v>
      </c>
      <c r="AH15" t="b">
        <f t="shared" si="1"/>
        <v>1</v>
      </c>
    </row>
    <row r="16" spans="1:34" x14ac:dyDescent="0.25">
      <c r="A16" s="1" t="s">
        <v>12</v>
      </c>
      <c r="B16" s="3">
        <v>95.357489999999999</v>
      </c>
      <c r="C16" s="3">
        <v>1.5042599999999999</v>
      </c>
      <c r="D16" s="12">
        <v>6871</v>
      </c>
      <c r="E16" s="12">
        <v>1597770</v>
      </c>
      <c r="F16" s="12">
        <v>1675558</v>
      </c>
      <c r="G16" s="3">
        <v>96.455089999999998</v>
      </c>
      <c r="H16" s="3">
        <v>1.23421</v>
      </c>
      <c r="I16" s="12">
        <v>7462</v>
      </c>
      <c r="J16" s="12">
        <v>1724127</v>
      </c>
      <c r="K16" s="12">
        <v>1787492</v>
      </c>
      <c r="L16" s="26">
        <v>97.752780000000001</v>
      </c>
      <c r="M16" s="26">
        <v>0.53553399999999995</v>
      </c>
      <c r="N16" s="27">
        <v>8440</v>
      </c>
      <c r="O16" s="27">
        <v>1779824</v>
      </c>
      <c r="P16" s="27">
        <v>1820740</v>
      </c>
      <c r="R16" s="26">
        <v>97.752780000000001</v>
      </c>
      <c r="S16" s="26">
        <v>0.53553430000000002</v>
      </c>
      <c r="T16" s="27">
        <v>8440</v>
      </c>
      <c r="U16" s="27">
        <v>1779824</v>
      </c>
      <c r="V16" s="27">
        <v>1820740</v>
      </c>
      <c r="X16" s="46">
        <f t="shared" si="2"/>
        <v>97.75278183595681</v>
      </c>
      <c r="Y16" t="b">
        <f t="shared" si="0"/>
        <v>1</v>
      </c>
      <c r="AA16" s="46">
        <f t="shared" si="3"/>
        <v>97.75278183595681</v>
      </c>
      <c r="AB16" t="b">
        <f t="shared" si="4"/>
        <v>1</v>
      </c>
      <c r="AD16" t="b">
        <f t="shared" si="5"/>
        <v>1</v>
      </c>
      <c r="AE16" t="b">
        <f t="shared" si="5"/>
        <v>1</v>
      </c>
      <c r="AF16" t="b">
        <f t="shared" si="1"/>
        <v>1</v>
      </c>
      <c r="AG16" t="b">
        <f t="shared" si="1"/>
        <v>1</v>
      </c>
      <c r="AH16" t="b">
        <f t="shared" si="1"/>
        <v>1</v>
      </c>
    </row>
    <row r="17" spans="1:34" x14ac:dyDescent="0.25">
      <c r="A17" s="1" t="s">
        <v>13</v>
      </c>
      <c r="B17" s="3">
        <v>98.546589999999995</v>
      </c>
      <c r="C17" s="3">
        <v>0.642405</v>
      </c>
      <c r="D17" s="12">
        <v>7810</v>
      </c>
      <c r="E17" s="12">
        <v>5492310</v>
      </c>
      <c r="F17" s="12">
        <v>5573313</v>
      </c>
      <c r="G17" s="3">
        <v>99.027569999999997</v>
      </c>
      <c r="H17" s="3">
        <v>0.25612200000000002</v>
      </c>
      <c r="I17" s="12">
        <v>9664</v>
      </c>
      <c r="J17" s="12">
        <v>5820374</v>
      </c>
      <c r="K17" s="12">
        <v>5877529</v>
      </c>
      <c r="L17" s="26">
        <v>99.402630000000002</v>
      </c>
      <c r="M17" s="26">
        <v>0.17922199999999999</v>
      </c>
      <c r="N17" s="27">
        <v>10539</v>
      </c>
      <c r="O17" s="27">
        <v>5929335</v>
      </c>
      <c r="P17" s="27">
        <v>5964968</v>
      </c>
      <c r="R17" s="26">
        <v>99.402630000000002</v>
      </c>
      <c r="S17" s="26">
        <v>0.17922179999999999</v>
      </c>
      <c r="T17" s="27">
        <v>10539</v>
      </c>
      <c r="U17" s="27">
        <v>5929335</v>
      </c>
      <c r="V17" s="27">
        <v>5964968</v>
      </c>
      <c r="X17" s="46">
        <f t="shared" si="2"/>
        <v>99.402628815443776</v>
      </c>
      <c r="Y17" t="b">
        <f t="shared" si="0"/>
        <v>1</v>
      </c>
      <c r="AA17" s="46">
        <f t="shared" si="3"/>
        <v>99.402628815443776</v>
      </c>
      <c r="AB17" t="b">
        <f t="shared" si="4"/>
        <v>1</v>
      </c>
      <c r="AD17" t="b">
        <f t="shared" si="5"/>
        <v>1</v>
      </c>
      <c r="AE17" t="b">
        <f t="shared" si="5"/>
        <v>1</v>
      </c>
      <c r="AF17" t="b">
        <f t="shared" si="1"/>
        <v>1</v>
      </c>
      <c r="AG17" t="b">
        <f t="shared" si="1"/>
        <v>1</v>
      </c>
      <c r="AH17" t="b">
        <f t="shared" si="1"/>
        <v>1</v>
      </c>
    </row>
    <row r="18" spans="1:34" x14ac:dyDescent="0.25">
      <c r="A18" s="1" t="s">
        <v>14</v>
      </c>
      <c r="B18" s="3">
        <v>88.837440000000001</v>
      </c>
      <c r="C18" s="3">
        <v>2.0698300000000001</v>
      </c>
      <c r="D18" s="12">
        <v>7275</v>
      </c>
      <c r="E18" s="12">
        <v>3063283</v>
      </c>
      <c r="F18" s="12">
        <v>3448189</v>
      </c>
      <c r="G18" s="3">
        <v>94.339669999999998</v>
      </c>
      <c r="H18" s="3">
        <v>1.6395200000000001</v>
      </c>
      <c r="I18" s="12">
        <v>6183</v>
      </c>
      <c r="J18" s="12">
        <v>3390448</v>
      </c>
      <c r="K18" s="12">
        <v>3593873</v>
      </c>
      <c r="L18" s="26">
        <v>93.860730000000004</v>
      </c>
      <c r="M18" s="26">
        <v>1.6894</v>
      </c>
      <c r="N18" s="27">
        <v>7261</v>
      </c>
      <c r="O18" s="27">
        <v>3406236</v>
      </c>
      <c r="P18" s="27">
        <v>3629032</v>
      </c>
      <c r="R18" s="26">
        <v>93.860730000000004</v>
      </c>
      <c r="S18" s="26">
        <v>1.6893990000000001</v>
      </c>
      <c r="T18" s="27">
        <v>7261</v>
      </c>
      <c r="U18" s="27">
        <v>3406236</v>
      </c>
      <c r="V18" s="27">
        <v>3629032</v>
      </c>
      <c r="X18" s="46">
        <f t="shared" si="2"/>
        <v>93.860732007874276</v>
      </c>
      <c r="Y18" t="b">
        <f t="shared" si="0"/>
        <v>1</v>
      </c>
      <c r="AA18" s="46">
        <f t="shared" si="3"/>
        <v>93.860732007874276</v>
      </c>
      <c r="AB18" t="b">
        <f t="shared" si="4"/>
        <v>1</v>
      </c>
      <c r="AD18" t="b">
        <f t="shared" si="5"/>
        <v>1</v>
      </c>
      <c r="AE18" t="b">
        <f t="shared" si="5"/>
        <v>1</v>
      </c>
      <c r="AF18" t="b">
        <f t="shared" si="1"/>
        <v>1</v>
      </c>
      <c r="AG18" t="b">
        <f t="shared" si="1"/>
        <v>1</v>
      </c>
      <c r="AH18" t="b">
        <f t="shared" si="1"/>
        <v>1</v>
      </c>
    </row>
    <row r="19" spans="1:34" x14ac:dyDescent="0.25">
      <c r="A19" s="1" t="s">
        <v>15</v>
      </c>
      <c r="B19" s="3">
        <v>91.568989999999999</v>
      </c>
      <c r="C19" s="3">
        <v>3.0445000000000002</v>
      </c>
      <c r="D19" s="12">
        <v>6983</v>
      </c>
      <c r="E19" s="12">
        <v>2474044</v>
      </c>
      <c r="F19" s="12">
        <v>2701836</v>
      </c>
      <c r="G19" s="3">
        <v>97.550479999999993</v>
      </c>
      <c r="H19" s="3">
        <v>1.0866499999999999</v>
      </c>
      <c r="I19" s="12">
        <v>6944</v>
      </c>
      <c r="J19" s="12">
        <v>2849866</v>
      </c>
      <c r="K19" s="12">
        <v>2921427</v>
      </c>
      <c r="L19" s="26">
        <v>94.246030000000005</v>
      </c>
      <c r="M19" s="26">
        <v>1.6495</v>
      </c>
      <c r="N19" s="27">
        <v>6721</v>
      </c>
      <c r="O19" s="27">
        <v>2818242</v>
      </c>
      <c r="P19" s="27">
        <v>2990303</v>
      </c>
      <c r="R19" s="26">
        <v>94.246030000000005</v>
      </c>
      <c r="S19" s="26">
        <v>1.6494994999999999</v>
      </c>
      <c r="T19" s="27">
        <v>6721</v>
      </c>
      <c r="U19" s="27">
        <v>2818242</v>
      </c>
      <c r="V19" s="27">
        <v>2990303</v>
      </c>
      <c r="X19" s="46">
        <f t="shared" si="2"/>
        <v>94.246034599169377</v>
      </c>
      <c r="Y19" t="b">
        <f t="shared" si="0"/>
        <v>1</v>
      </c>
      <c r="AA19" s="46">
        <f t="shared" si="3"/>
        <v>94.246034599169377</v>
      </c>
      <c r="AB19" t="b">
        <f t="shared" si="4"/>
        <v>1</v>
      </c>
      <c r="AD19" t="b">
        <f t="shared" si="5"/>
        <v>1</v>
      </c>
      <c r="AE19" t="b">
        <f t="shared" si="5"/>
        <v>1</v>
      </c>
      <c r="AF19" t="b">
        <f t="shared" si="1"/>
        <v>1</v>
      </c>
      <c r="AG19" t="b">
        <f t="shared" si="1"/>
        <v>1</v>
      </c>
      <c r="AH19" t="b">
        <f t="shared" si="1"/>
        <v>1</v>
      </c>
    </row>
    <row r="20" spans="1:34" x14ac:dyDescent="0.25">
      <c r="A20" s="1" t="s">
        <v>16</v>
      </c>
      <c r="B20" s="3">
        <v>98.268770000000004</v>
      </c>
      <c r="C20" s="3">
        <v>0.531721</v>
      </c>
      <c r="D20" s="12">
        <v>7141</v>
      </c>
      <c r="E20" s="12">
        <v>7338123</v>
      </c>
      <c r="F20" s="12">
        <v>7467401</v>
      </c>
      <c r="G20" s="3">
        <v>99.280410000000003</v>
      </c>
      <c r="H20" s="3">
        <v>0.26486900000000002</v>
      </c>
      <c r="I20" s="12">
        <v>7621</v>
      </c>
      <c r="J20" s="12">
        <v>7990712</v>
      </c>
      <c r="K20" s="12">
        <v>8048629</v>
      </c>
      <c r="L20" s="26">
        <v>97.406859999999995</v>
      </c>
      <c r="M20" s="26">
        <v>0.77614799999999995</v>
      </c>
      <c r="N20" s="27">
        <v>7760</v>
      </c>
      <c r="O20" s="27">
        <v>8009465</v>
      </c>
      <c r="P20" s="27">
        <v>8222691</v>
      </c>
      <c r="R20" s="26">
        <v>97.406859999999995</v>
      </c>
      <c r="S20" s="26">
        <v>0.77614799999999995</v>
      </c>
      <c r="T20" s="27">
        <v>7760</v>
      </c>
      <c r="U20" s="27">
        <v>8009465</v>
      </c>
      <c r="V20" s="27">
        <v>8222691</v>
      </c>
      <c r="X20" s="46">
        <f t="shared" si="2"/>
        <v>97.406858654909939</v>
      </c>
      <c r="Y20" t="b">
        <f t="shared" si="0"/>
        <v>1</v>
      </c>
      <c r="AA20" s="46">
        <f t="shared" si="3"/>
        <v>97.406858654909939</v>
      </c>
      <c r="AB20" t="b">
        <f t="shared" si="4"/>
        <v>1</v>
      </c>
      <c r="AD20" t="b">
        <f t="shared" si="5"/>
        <v>1</v>
      </c>
      <c r="AE20" t="b">
        <f t="shared" si="5"/>
        <v>1</v>
      </c>
      <c r="AF20" t="b">
        <f t="shared" si="1"/>
        <v>1</v>
      </c>
      <c r="AG20" t="b">
        <f t="shared" si="1"/>
        <v>1</v>
      </c>
      <c r="AH20" t="b">
        <f t="shared" si="1"/>
        <v>1</v>
      </c>
    </row>
    <row r="21" spans="1:34" x14ac:dyDescent="0.25">
      <c r="A21" s="1" t="s">
        <v>17</v>
      </c>
      <c r="B21" s="3">
        <v>97.305239999999998</v>
      </c>
      <c r="C21" s="3">
        <v>0.39296199999999998</v>
      </c>
      <c r="D21" s="12">
        <v>11244</v>
      </c>
      <c r="E21" s="12">
        <v>15227235</v>
      </c>
      <c r="F21" s="12">
        <v>15648936</v>
      </c>
      <c r="G21" s="3">
        <v>98.998189999999994</v>
      </c>
      <c r="H21" s="3">
        <v>0.220582</v>
      </c>
      <c r="I21" s="12">
        <v>11050</v>
      </c>
      <c r="J21" s="12">
        <v>17018502</v>
      </c>
      <c r="K21" s="12">
        <v>17190721</v>
      </c>
      <c r="L21" s="26">
        <v>98.653279999999995</v>
      </c>
      <c r="M21" s="26">
        <v>0.25195899999999999</v>
      </c>
      <c r="N21" s="27">
        <v>10982</v>
      </c>
      <c r="O21" s="27">
        <v>17428857</v>
      </c>
      <c r="P21" s="27">
        <v>17666779</v>
      </c>
      <c r="R21" s="26">
        <v>98.653279999999995</v>
      </c>
      <c r="S21" s="26">
        <v>0.25195889999999999</v>
      </c>
      <c r="T21" s="27">
        <v>10982</v>
      </c>
      <c r="U21" s="27">
        <v>17428857</v>
      </c>
      <c r="V21" s="27">
        <v>17666779</v>
      </c>
      <c r="X21" s="46">
        <f t="shared" si="2"/>
        <v>98.653280261217958</v>
      </c>
      <c r="Y21" t="b">
        <f t="shared" si="0"/>
        <v>1</v>
      </c>
      <c r="AA21" s="46">
        <f t="shared" si="3"/>
        <v>98.653280261217958</v>
      </c>
      <c r="AB21" t="b">
        <f t="shared" si="4"/>
        <v>1</v>
      </c>
      <c r="AD21" t="b">
        <f t="shared" si="5"/>
        <v>1</v>
      </c>
      <c r="AE21" t="b">
        <f t="shared" si="5"/>
        <v>1</v>
      </c>
      <c r="AF21" t="b">
        <f t="shared" si="1"/>
        <v>1</v>
      </c>
      <c r="AG21" t="b">
        <f t="shared" si="1"/>
        <v>1</v>
      </c>
      <c r="AH21" t="b">
        <f t="shared" si="1"/>
        <v>1</v>
      </c>
    </row>
    <row r="22" spans="1:34" x14ac:dyDescent="0.25">
      <c r="A22" s="1" t="s">
        <v>18</v>
      </c>
      <c r="B22" s="3">
        <v>97.971990000000005</v>
      </c>
      <c r="C22" s="3">
        <v>0.80418400000000001</v>
      </c>
      <c r="D22" s="12">
        <v>7175</v>
      </c>
      <c r="E22" s="12">
        <v>4340837</v>
      </c>
      <c r="F22" s="12">
        <v>4430692</v>
      </c>
      <c r="G22" s="3">
        <v>98.922510000000003</v>
      </c>
      <c r="H22" s="3">
        <v>0.32636199999999999</v>
      </c>
      <c r="I22" s="12">
        <v>7080</v>
      </c>
      <c r="J22" s="12">
        <v>4586753</v>
      </c>
      <c r="K22" s="12">
        <v>4636713</v>
      </c>
      <c r="L22" s="26">
        <v>98.606830000000002</v>
      </c>
      <c r="M22" s="26">
        <v>0.38821499999999998</v>
      </c>
      <c r="N22" s="27">
        <v>6720</v>
      </c>
      <c r="O22" s="27">
        <v>4629865</v>
      </c>
      <c r="P22" s="27">
        <v>4695278</v>
      </c>
      <c r="R22" s="26">
        <v>98.606830000000002</v>
      </c>
      <c r="S22" s="26">
        <v>0.38821460000000002</v>
      </c>
      <c r="T22" s="27">
        <v>6720</v>
      </c>
      <c r="U22" s="27">
        <v>4629865</v>
      </c>
      <c r="V22" s="27">
        <v>4695278</v>
      </c>
      <c r="X22" s="46">
        <f t="shared" si="2"/>
        <v>98.606834355708003</v>
      </c>
      <c r="Y22" t="b">
        <f t="shared" si="0"/>
        <v>1</v>
      </c>
      <c r="AA22" s="46">
        <f t="shared" si="3"/>
        <v>98.606834355708003</v>
      </c>
      <c r="AB22" t="b">
        <f t="shared" si="4"/>
        <v>1</v>
      </c>
      <c r="AD22" t="b">
        <f t="shared" si="5"/>
        <v>1</v>
      </c>
      <c r="AE22" t="b">
        <f t="shared" si="5"/>
        <v>1</v>
      </c>
      <c r="AF22" t="b">
        <f t="shared" si="1"/>
        <v>1</v>
      </c>
      <c r="AG22" t="b">
        <f t="shared" si="1"/>
        <v>1</v>
      </c>
      <c r="AH22" t="b">
        <f t="shared" si="1"/>
        <v>1</v>
      </c>
    </row>
    <row r="23" spans="1:34" x14ac:dyDescent="0.25">
      <c r="A23" s="1" t="s">
        <v>19</v>
      </c>
      <c r="B23" s="3">
        <v>98.792069999999995</v>
      </c>
      <c r="C23" s="3">
        <v>0.31595400000000001</v>
      </c>
      <c r="D23" s="12">
        <v>6421</v>
      </c>
      <c r="E23" s="12">
        <v>1786954</v>
      </c>
      <c r="F23" s="12">
        <v>1808803</v>
      </c>
      <c r="G23" s="3">
        <v>99.743210000000005</v>
      </c>
      <c r="H23" s="3">
        <v>0.114498</v>
      </c>
      <c r="I23" s="12">
        <v>7516</v>
      </c>
      <c r="J23" s="12">
        <v>1944452</v>
      </c>
      <c r="K23" s="12">
        <v>1949458</v>
      </c>
      <c r="L23" s="26">
        <v>98.900800000000004</v>
      </c>
      <c r="M23" s="26">
        <v>0.33578799999999998</v>
      </c>
      <c r="N23" s="27">
        <v>7224</v>
      </c>
      <c r="O23" s="27">
        <v>1971890</v>
      </c>
      <c r="P23" s="27">
        <v>1993806</v>
      </c>
      <c r="R23" s="26">
        <v>98.900800000000004</v>
      </c>
      <c r="S23" s="26">
        <v>0.33578770000000002</v>
      </c>
      <c r="T23" s="27">
        <v>7224</v>
      </c>
      <c r="U23" s="27">
        <v>1971890</v>
      </c>
      <c r="V23" s="27">
        <v>1993806</v>
      </c>
      <c r="X23" s="46">
        <f t="shared" si="2"/>
        <v>98.900795764482609</v>
      </c>
      <c r="Y23" t="b">
        <f t="shared" si="0"/>
        <v>1</v>
      </c>
      <c r="AA23" s="46">
        <f t="shared" si="3"/>
        <v>98.900795764482609</v>
      </c>
      <c r="AB23" t="b">
        <f t="shared" si="4"/>
        <v>1</v>
      </c>
      <c r="AD23" t="b">
        <f t="shared" si="5"/>
        <v>1</v>
      </c>
      <c r="AE23" t="b">
        <f t="shared" si="5"/>
        <v>1</v>
      </c>
      <c r="AF23" t="b">
        <f t="shared" si="1"/>
        <v>1</v>
      </c>
      <c r="AG23" t="b">
        <f t="shared" si="1"/>
        <v>1</v>
      </c>
      <c r="AH23" t="b">
        <f t="shared" si="1"/>
        <v>1</v>
      </c>
    </row>
    <row r="24" spans="1:34" x14ac:dyDescent="0.25">
      <c r="A24" s="1" t="s">
        <v>20</v>
      </c>
      <c r="B24" s="3">
        <v>94.019329999999997</v>
      </c>
      <c r="C24" s="3">
        <v>2.4237000000000002</v>
      </c>
      <c r="D24" s="12">
        <v>6863</v>
      </c>
      <c r="E24" s="12">
        <v>1048559</v>
      </c>
      <c r="F24" s="12">
        <v>1115259</v>
      </c>
      <c r="G24" s="3">
        <v>98.15258</v>
      </c>
      <c r="H24" s="3">
        <v>0.79044099999999995</v>
      </c>
      <c r="I24" s="12">
        <v>6607</v>
      </c>
      <c r="J24" s="12">
        <v>1229682</v>
      </c>
      <c r="K24" s="12">
        <v>1252827</v>
      </c>
      <c r="L24" s="26">
        <v>94.485050000000001</v>
      </c>
      <c r="M24" s="26">
        <v>3.1650299999999998</v>
      </c>
      <c r="N24" s="27">
        <v>6052</v>
      </c>
      <c r="O24" s="27">
        <v>1225421</v>
      </c>
      <c r="P24" s="27">
        <v>1296947</v>
      </c>
      <c r="R24" s="26">
        <v>94.485050000000001</v>
      </c>
      <c r="S24" s="26">
        <v>3.1650337999999998</v>
      </c>
      <c r="T24" s="27">
        <v>6052</v>
      </c>
      <c r="U24" s="27">
        <v>1225421</v>
      </c>
      <c r="V24" s="27">
        <v>1296947</v>
      </c>
      <c r="X24" s="46">
        <f t="shared" si="2"/>
        <v>94.485048348159168</v>
      </c>
      <c r="Y24" t="b">
        <f t="shared" si="0"/>
        <v>1</v>
      </c>
      <c r="AA24" s="46">
        <f t="shared" si="3"/>
        <v>94.485048348159168</v>
      </c>
      <c r="AB24" t="b">
        <f t="shared" si="4"/>
        <v>1</v>
      </c>
      <c r="AD24" t="b">
        <f t="shared" si="5"/>
        <v>1</v>
      </c>
      <c r="AE24" t="b">
        <f t="shared" si="5"/>
        <v>1</v>
      </c>
      <c r="AF24" t="b">
        <f t="shared" si="1"/>
        <v>1</v>
      </c>
      <c r="AG24" t="b">
        <f t="shared" si="1"/>
        <v>1</v>
      </c>
      <c r="AH24" t="b">
        <f t="shared" si="1"/>
        <v>1</v>
      </c>
    </row>
    <row r="25" spans="1:34" x14ac:dyDescent="0.25">
      <c r="A25" s="1" t="s">
        <v>21</v>
      </c>
      <c r="B25" s="3">
        <v>98.676590000000004</v>
      </c>
      <c r="C25" s="3">
        <v>0.29586499999999999</v>
      </c>
      <c r="D25" s="12">
        <v>6548</v>
      </c>
      <c r="E25" s="12">
        <v>4668796</v>
      </c>
      <c r="F25" s="12">
        <v>4731412</v>
      </c>
      <c r="G25" s="3">
        <v>98.747190000000003</v>
      </c>
      <c r="H25" s="3">
        <v>0.27435999999999999</v>
      </c>
      <c r="I25" s="12">
        <v>10548</v>
      </c>
      <c r="J25" s="12">
        <v>5114028</v>
      </c>
      <c r="K25" s="12">
        <v>5178910</v>
      </c>
      <c r="L25" s="26">
        <v>98.963660000000004</v>
      </c>
      <c r="M25" s="26">
        <v>0.252556</v>
      </c>
      <c r="N25" s="27">
        <v>10446</v>
      </c>
      <c r="O25" s="27">
        <v>5266154</v>
      </c>
      <c r="P25" s="27">
        <v>5321301</v>
      </c>
      <c r="R25" s="26">
        <v>98.963660000000004</v>
      </c>
      <c r="S25" s="26">
        <v>0.25255640000000001</v>
      </c>
      <c r="T25" s="27">
        <v>10446</v>
      </c>
      <c r="U25" s="27">
        <v>5266154</v>
      </c>
      <c r="V25" s="27">
        <v>5321301</v>
      </c>
      <c r="X25" s="46">
        <f t="shared" si="2"/>
        <v>98.963655692470695</v>
      </c>
      <c r="Y25" t="b">
        <f t="shared" si="0"/>
        <v>1</v>
      </c>
      <c r="AA25" s="46">
        <f t="shared" si="3"/>
        <v>98.963655692470695</v>
      </c>
      <c r="AB25" t="b">
        <f t="shared" si="4"/>
        <v>1</v>
      </c>
      <c r="AD25" t="b">
        <f t="shared" si="5"/>
        <v>1</v>
      </c>
      <c r="AE25" t="b">
        <f t="shared" si="5"/>
        <v>1</v>
      </c>
      <c r="AF25" t="b">
        <f t="shared" si="1"/>
        <v>1</v>
      </c>
      <c r="AG25" t="b">
        <f t="shared" si="1"/>
        <v>1</v>
      </c>
      <c r="AH25" t="b">
        <f t="shared" si="1"/>
        <v>1</v>
      </c>
    </row>
    <row r="26" spans="1:34" x14ac:dyDescent="0.25">
      <c r="A26" s="1" t="s">
        <v>22</v>
      </c>
      <c r="B26" s="3">
        <v>81.554630000000003</v>
      </c>
      <c r="C26" s="3">
        <v>3.7004899999999998</v>
      </c>
      <c r="D26" s="12">
        <v>7643</v>
      </c>
      <c r="E26" s="12">
        <v>3160838</v>
      </c>
      <c r="F26" s="12">
        <v>3875731</v>
      </c>
      <c r="G26" s="3">
        <v>89.084540000000004</v>
      </c>
      <c r="H26" s="3">
        <v>3.0914100000000002</v>
      </c>
      <c r="I26" s="12">
        <v>7067</v>
      </c>
      <c r="J26" s="12">
        <v>3602984</v>
      </c>
      <c r="K26" s="12">
        <v>4044455</v>
      </c>
      <c r="L26" s="26">
        <v>87.398849999999996</v>
      </c>
      <c r="M26" s="26">
        <v>2.79657</v>
      </c>
      <c r="N26" s="27">
        <v>8139</v>
      </c>
      <c r="O26" s="27">
        <v>3575819</v>
      </c>
      <c r="P26" s="27">
        <v>4091380</v>
      </c>
      <c r="R26" s="26">
        <v>87.398849999999996</v>
      </c>
      <c r="S26" s="26">
        <v>2.7965689</v>
      </c>
      <c r="T26" s="27">
        <v>8139</v>
      </c>
      <c r="U26" s="27">
        <v>3575819</v>
      </c>
      <c r="V26" s="27">
        <v>4091380</v>
      </c>
      <c r="X26" s="46">
        <f t="shared" si="2"/>
        <v>87.398848310350047</v>
      </c>
      <c r="Y26" t="b">
        <f t="shared" si="0"/>
        <v>1</v>
      </c>
      <c r="AA26" s="46">
        <f t="shared" si="3"/>
        <v>87.398848310350047</v>
      </c>
      <c r="AB26" t="b">
        <f t="shared" si="4"/>
        <v>1</v>
      </c>
      <c r="AD26" t="b">
        <f t="shared" si="5"/>
        <v>1</v>
      </c>
      <c r="AE26" t="b">
        <f t="shared" si="5"/>
        <v>1</v>
      </c>
      <c r="AF26" t="b">
        <f t="shared" si="1"/>
        <v>1</v>
      </c>
      <c r="AG26" t="b">
        <f t="shared" si="1"/>
        <v>1</v>
      </c>
      <c r="AH26" t="b">
        <f t="shared" si="1"/>
        <v>1</v>
      </c>
    </row>
    <row r="27" spans="1:34" x14ac:dyDescent="0.25">
      <c r="A27" s="1" t="s">
        <v>23</v>
      </c>
      <c r="B27" s="3">
        <v>95.538719999999998</v>
      </c>
      <c r="C27" s="3">
        <v>1.2490699999999999</v>
      </c>
      <c r="D27" s="12">
        <v>7498</v>
      </c>
      <c r="E27" s="12">
        <v>5619320</v>
      </c>
      <c r="F27" s="12">
        <v>5881720</v>
      </c>
      <c r="G27" s="3">
        <v>98.431460000000001</v>
      </c>
      <c r="H27" s="3">
        <v>0.39492100000000002</v>
      </c>
      <c r="I27" s="12">
        <v>8023</v>
      </c>
      <c r="J27" s="12">
        <v>6173812</v>
      </c>
      <c r="K27" s="12">
        <v>6272194</v>
      </c>
      <c r="L27" s="26">
        <v>96.469399999999993</v>
      </c>
      <c r="M27" s="26">
        <v>1.0185200000000001</v>
      </c>
      <c r="N27" s="27">
        <v>7136</v>
      </c>
      <c r="O27" s="27">
        <v>6162547</v>
      </c>
      <c r="P27" s="27">
        <v>6388085</v>
      </c>
      <c r="R27" s="26">
        <v>96.469400000000007</v>
      </c>
      <c r="S27" s="26">
        <v>1.0185165</v>
      </c>
      <c r="T27" s="27">
        <v>7136</v>
      </c>
      <c r="U27" s="27">
        <v>6162547</v>
      </c>
      <c r="V27" s="27">
        <v>6388085</v>
      </c>
      <c r="X27" s="46">
        <f t="shared" si="2"/>
        <v>96.469395757883632</v>
      </c>
      <c r="Y27" t="b">
        <f t="shared" si="0"/>
        <v>1</v>
      </c>
      <c r="AA27" s="46">
        <f t="shared" si="3"/>
        <v>96.469395757883632</v>
      </c>
      <c r="AB27" t="b">
        <f t="shared" si="4"/>
        <v>1</v>
      </c>
      <c r="AD27" t="b">
        <f t="shared" si="5"/>
        <v>1</v>
      </c>
      <c r="AE27" t="b">
        <f t="shared" si="5"/>
        <v>1</v>
      </c>
      <c r="AF27" t="b">
        <f t="shared" si="1"/>
        <v>1</v>
      </c>
      <c r="AG27" t="b">
        <f t="shared" si="1"/>
        <v>1</v>
      </c>
      <c r="AH27" t="b">
        <f t="shared" si="1"/>
        <v>1</v>
      </c>
    </row>
    <row r="28" spans="1:34" x14ac:dyDescent="0.25">
      <c r="A28" s="1" t="s">
        <v>24</v>
      </c>
      <c r="B28" s="3">
        <v>97.287469999999999</v>
      </c>
      <c r="C28" s="3">
        <v>0.91344400000000003</v>
      </c>
      <c r="D28" s="12">
        <v>7094</v>
      </c>
      <c r="E28" s="12">
        <v>1801938</v>
      </c>
      <c r="F28" s="12">
        <v>1852179</v>
      </c>
      <c r="G28" s="3">
        <v>97.628559999999993</v>
      </c>
      <c r="H28" s="3">
        <v>0.67124600000000001</v>
      </c>
      <c r="I28" s="12">
        <v>8299</v>
      </c>
      <c r="J28" s="12">
        <v>1994283</v>
      </c>
      <c r="K28" s="12">
        <v>2042725</v>
      </c>
      <c r="L28" s="26">
        <v>98.181389999999993</v>
      </c>
      <c r="M28" s="26">
        <v>0.37892700000000001</v>
      </c>
      <c r="N28" s="27">
        <v>11678</v>
      </c>
      <c r="O28" s="27">
        <v>2061818</v>
      </c>
      <c r="P28" s="27">
        <v>2100009</v>
      </c>
      <c r="R28" s="26">
        <v>98.181390000000007</v>
      </c>
      <c r="S28" s="26">
        <v>0.37892680000000001</v>
      </c>
      <c r="T28" s="27">
        <v>11678</v>
      </c>
      <c r="U28" s="27">
        <v>2061818</v>
      </c>
      <c r="V28" s="27">
        <v>2100009</v>
      </c>
      <c r="X28" s="46">
        <f t="shared" si="2"/>
        <v>98.181388746429178</v>
      </c>
      <c r="Y28" t="b">
        <f t="shared" si="0"/>
        <v>1</v>
      </c>
      <c r="AA28" s="46">
        <f t="shared" si="3"/>
        <v>98.181388746429178</v>
      </c>
      <c r="AB28" t="b">
        <f t="shared" si="4"/>
        <v>1</v>
      </c>
      <c r="AD28" t="b">
        <f t="shared" si="5"/>
        <v>1</v>
      </c>
      <c r="AE28" t="b">
        <f t="shared" si="5"/>
        <v>1</v>
      </c>
      <c r="AF28" t="b">
        <f t="shared" si="1"/>
        <v>1</v>
      </c>
      <c r="AG28" t="b">
        <f t="shared" si="1"/>
        <v>1</v>
      </c>
      <c r="AH28" t="b">
        <f t="shared" si="1"/>
        <v>1</v>
      </c>
    </row>
    <row r="29" spans="1:34" x14ac:dyDescent="0.25">
      <c r="A29" s="1" t="s">
        <v>25</v>
      </c>
      <c r="B29" s="3">
        <v>97.728260000000006</v>
      </c>
      <c r="C29" s="3">
        <v>0.673149</v>
      </c>
      <c r="D29" s="12">
        <v>5975</v>
      </c>
      <c r="E29" s="12">
        <v>1331355</v>
      </c>
      <c r="F29" s="12">
        <v>1362303</v>
      </c>
      <c r="G29" s="3">
        <v>98.577439999999996</v>
      </c>
      <c r="H29" s="3">
        <v>0.494724</v>
      </c>
      <c r="I29" s="12">
        <v>6185</v>
      </c>
      <c r="J29" s="12">
        <v>1609671</v>
      </c>
      <c r="K29" s="12">
        <v>1632900</v>
      </c>
      <c r="L29" s="26">
        <v>97.812920000000005</v>
      </c>
      <c r="M29" s="26">
        <v>0.61194499999999996</v>
      </c>
      <c r="N29" s="27">
        <v>6065</v>
      </c>
      <c r="O29" s="27">
        <v>1684893</v>
      </c>
      <c r="P29" s="27">
        <v>1722567</v>
      </c>
      <c r="R29" s="26">
        <v>97.812920000000005</v>
      </c>
      <c r="S29" s="26">
        <v>0.61194539999999997</v>
      </c>
      <c r="T29" s="27">
        <v>6065</v>
      </c>
      <c r="U29" s="27">
        <v>1684893</v>
      </c>
      <c r="V29" s="27">
        <v>1722567</v>
      </c>
      <c r="X29" s="46">
        <f t="shared" si="2"/>
        <v>97.812915259609639</v>
      </c>
      <c r="Y29" t="b">
        <f t="shared" si="0"/>
        <v>1</v>
      </c>
      <c r="AA29" s="46">
        <f t="shared" si="3"/>
        <v>97.812915259609639</v>
      </c>
      <c r="AB29" t="b">
        <f t="shared" si="4"/>
        <v>1</v>
      </c>
      <c r="AD29" t="b">
        <f t="shared" si="5"/>
        <v>1</v>
      </c>
      <c r="AE29" t="b">
        <f t="shared" si="5"/>
        <v>1</v>
      </c>
      <c r="AF29" t="b">
        <f t="shared" si="1"/>
        <v>1</v>
      </c>
      <c r="AG29" t="b">
        <f t="shared" si="1"/>
        <v>1</v>
      </c>
      <c r="AH29" t="b">
        <f t="shared" si="1"/>
        <v>1</v>
      </c>
    </row>
    <row r="30" spans="1:34" x14ac:dyDescent="0.25">
      <c r="A30" s="1" t="s">
        <v>26</v>
      </c>
      <c r="B30" s="3">
        <v>95.086280000000002</v>
      </c>
      <c r="C30" s="3">
        <v>1.1032900000000001</v>
      </c>
      <c r="D30" s="12">
        <v>7143</v>
      </c>
      <c r="E30" s="12">
        <v>2495624</v>
      </c>
      <c r="F30" s="12">
        <v>2624589</v>
      </c>
      <c r="G30" s="3">
        <v>97.229320000000001</v>
      </c>
      <c r="H30" s="3">
        <v>0.620533</v>
      </c>
      <c r="I30" s="12">
        <v>6338</v>
      </c>
      <c r="J30" s="12">
        <v>2707789</v>
      </c>
      <c r="K30" s="12">
        <v>2784951</v>
      </c>
      <c r="L30" s="26">
        <v>95.325999999999993</v>
      </c>
      <c r="M30" s="26">
        <v>1.10215</v>
      </c>
      <c r="N30" s="27">
        <v>8021</v>
      </c>
      <c r="O30" s="27">
        <v>2699494</v>
      </c>
      <c r="P30" s="27">
        <v>2831855</v>
      </c>
      <c r="R30" s="26">
        <v>95.325999999999993</v>
      </c>
      <c r="S30" s="26">
        <v>1.1021468000000001</v>
      </c>
      <c r="T30" s="27">
        <v>8021</v>
      </c>
      <c r="U30" s="27">
        <v>2699494</v>
      </c>
      <c r="V30" s="27">
        <v>2831855</v>
      </c>
      <c r="X30" s="46">
        <f t="shared" si="2"/>
        <v>95.325996564089621</v>
      </c>
      <c r="Y30" t="b">
        <f t="shared" si="0"/>
        <v>1</v>
      </c>
      <c r="AA30" s="46">
        <f t="shared" si="3"/>
        <v>95.325996564089621</v>
      </c>
      <c r="AB30" t="b">
        <f t="shared" si="4"/>
        <v>1</v>
      </c>
      <c r="AD30" t="b">
        <f t="shared" si="5"/>
        <v>1</v>
      </c>
      <c r="AE30" t="b">
        <f t="shared" si="5"/>
        <v>1</v>
      </c>
      <c r="AF30" t="b">
        <f t="shared" si="1"/>
        <v>1</v>
      </c>
      <c r="AG30" t="b">
        <f t="shared" si="1"/>
        <v>1</v>
      </c>
      <c r="AH30" t="b">
        <f t="shared" si="1"/>
        <v>1</v>
      </c>
    </row>
    <row r="31" spans="1:34" x14ac:dyDescent="0.25">
      <c r="A31" s="1" t="s">
        <v>27</v>
      </c>
      <c r="B31" s="3">
        <v>99.154619999999994</v>
      </c>
      <c r="C31" s="3">
        <v>0.31413400000000002</v>
      </c>
      <c r="D31" s="12">
        <v>7026</v>
      </c>
      <c r="E31" s="12">
        <v>2835601</v>
      </c>
      <c r="F31" s="12">
        <v>2859777</v>
      </c>
      <c r="G31" s="3">
        <v>99.292199999999994</v>
      </c>
      <c r="H31" s="3">
        <v>0.60842300000000005</v>
      </c>
      <c r="I31" s="12">
        <v>10755</v>
      </c>
      <c r="J31" s="12">
        <v>2996441</v>
      </c>
      <c r="K31" s="12">
        <v>3017801</v>
      </c>
      <c r="L31" s="26">
        <v>99.422780000000003</v>
      </c>
      <c r="M31" s="26">
        <v>0.180011</v>
      </c>
      <c r="N31" s="27">
        <v>10229</v>
      </c>
      <c r="O31" s="27">
        <v>3048739</v>
      </c>
      <c r="P31" s="27">
        <v>3066439</v>
      </c>
      <c r="R31" s="26">
        <v>99.422780000000003</v>
      </c>
      <c r="S31" s="26">
        <v>0.18001059999999999</v>
      </c>
      <c r="T31" s="27">
        <v>10229</v>
      </c>
      <c r="U31" s="27">
        <v>3048739</v>
      </c>
      <c r="V31" s="27">
        <v>3066439</v>
      </c>
      <c r="X31" s="46">
        <f t="shared" si="2"/>
        <v>99.422783234885799</v>
      </c>
      <c r="Y31" t="b">
        <f t="shared" si="0"/>
        <v>1</v>
      </c>
      <c r="AA31" s="46">
        <f t="shared" si="3"/>
        <v>99.422783234885799</v>
      </c>
      <c r="AB31" t="b">
        <f t="shared" si="4"/>
        <v>1</v>
      </c>
      <c r="AD31" t="b">
        <f t="shared" si="5"/>
        <v>1</v>
      </c>
      <c r="AE31" t="b">
        <f t="shared" si="5"/>
        <v>1</v>
      </c>
      <c r="AF31" t="b">
        <f t="shared" si="1"/>
        <v>1</v>
      </c>
      <c r="AG31" t="b">
        <f t="shared" si="1"/>
        <v>1</v>
      </c>
      <c r="AH31" t="b">
        <f t="shared" si="1"/>
        <v>1</v>
      </c>
    </row>
    <row r="32" spans="1:34" x14ac:dyDescent="0.25">
      <c r="A32" s="1" t="s">
        <v>28</v>
      </c>
      <c r="B32" s="3">
        <v>98.330600000000004</v>
      </c>
      <c r="C32" s="3">
        <v>0.47638900000000001</v>
      </c>
      <c r="D32" s="12">
        <v>6930</v>
      </c>
      <c r="E32" s="12">
        <v>2684985</v>
      </c>
      <c r="F32" s="12">
        <v>2730569</v>
      </c>
      <c r="G32" s="3">
        <v>97.608069999999998</v>
      </c>
      <c r="H32" s="3">
        <v>0.73015799999999997</v>
      </c>
      <c r="I32" s="12">
        <v>7844</v>
      </c>
      <c r="J32" s="12">
        <v>2912534</v>
      </c>
      <c r="K32" s="12">
        <v>2983907</v>
      </c>
      <c r="L32" s="26">
        <v>99.213279999999997</v>
      </c>
      <c r="M32" s="26">
        <v>0.24182699999999999</v>
      </c>
      <c r="N32" s="27">
        <v>7216</v>
      </c>
      <c r="O32" s="27">
        <v>3037874</v>
      </c>
      <c r="P32" s="27">
        <v>3061963</v>
      </c>
      <c r="R32" s="26">
        <v>99.213279999999997</v>
      </c>
      <c r="S32" s="26">
        <v>0.2418275</v>
      </c>
      <c r="T32" s="27">
        <v>7216</v>
      </c>
      <c r="U32" s="27">
        <v>3037874</v>
      </c>
      <c r="V32" s="27">
        <v>3061963</v>
      </c>
      <c r="X32" s="46">
        <f t="shared" si="2"/>
        <v>99.213282459650884</v>
      </c>
      <c r="Y32" t="b">
        <f t="shared" si="0"/>
        <v>1</v>
      </c>
      <c r="AA32" s="46">
        <f t="shared" si="3"/>
        <v>99.213282459650884</v>
      </c>
      <c r="AB32" t="b">
        <f t="shared" si="4"/>
        <v>1</v>
      </c>
      <c r="AD32" t="b">
        <f t="shared" si="5"/>
        <v>1</v>
      </c>
      <c r="AE32" t="b">
        <f t="shared" si="5"/>
        <v>1</v>
      </c>
      <c r="AF32" t="b">
        <f t="shared" si="1"/>
        <v>1</v>
      </c>
      <c r="AG32" t="b">
        <f t="shared" si="1"/>
        <v>1</v>
      </c>
      <c r="AH32" t="b">
        <f t="shared" si="1"/>
        <v>1</v>
      </c>
    </row>
    <row r="33" spans="1:34" x14ac:dyDescent="0.25">
      <c r="A33" s="1" t="s">
        <v>29</v>
      </c>
      <c r="B33" s="3">
        <v>96.629570000000001</v>
      </c>
      <c r="C33" s="3">
        <v>1.0643</v>
      </c>
      <c r="D33" s="12">
        <v>6951</v>
      </c>
      <c r="E33" s="12">
        <v>2185903</v>
      </c>
      <c r="F33" s="12">
        <v>2262147</v>
      </c>
      <c r="G33" s="3">
        <v>98.323300000000003</v>
      </c>
      <c r="H33" s="3">
        <v>0.47858400000000001</v>
      </c>
      <c r="I33" s="12">
        <v>6456</v>
      </c>
      <c r="J33" s="12">
        <v>2374549</v>
      </c>
      <c r="K33" s="12">
        <v>2415042</v>
      </c>
      <c r="L33" s="26">
        <v>97.392849999999996</v>
      </c>
      <c r="M33" s="26">
        <v>0.86055700000000002</v>
      </c>
      <c r="N33" s="27">
        <v>6479</v>
      </c>
      <c r="O33" s="27">
        <v>2396723</v>
      </c>
      <c r="P33" s="27">
        <v>2460882</v>
      </c>
      <c r="R33" s="26">
        <v>97.392849999999996</v>
      </c>
      <c r="S33" s="26">
        <v>0.86055729999999997</v>
      </c>
      <c r="T33" s="27">
        <v>6479</v>
      </c>
      <c r="U33" s="27">
        <v>2396723</v>
      </c>
      <c r="V33" s="27">
        <v>2460882</v>
      </c>
      <c r="X33" s="46">
        <f t="shared" si="2"/>
        <v>97.392845329438799</v>
      </c>
      <c r="Y33" t="b">
        <f t="shared" si="0"/>
        <v>1</v>
      </c>
      <c r="AA33" s="46">
        <f t="shared" si="3"/>
        <v>97.392845329438799</v>
      </c>
      <c r="AB33" t="b">
        <f t="shared" si="4"/>
        <v>1</v>
      </c>
      <c r="AD33" t="b">
        <f t="shared" si="5"/>
        <v>1</v>
      </c>
      <c r="AE33" t="b">
        <f t="shared" si="5"/>
        <v>1</v>
      </c>
      <c r="AF33" t="b">
        <f t="shared" si="1"/>
        <v>1</v>
      </c>
      <c r="AG33" t="b">
        <f t="shared" si="1"/>
        <v>1</v>
      </c>
      <c r="AH33" t="b">
        <f t="shared" si="1"/>
        <v>1</v>
      </c>
    </row>
    <row r="34" spans="1:34" x14ac:dyDescent="0.25">
      <c r="A34" s="1" t="s">
        <v>30</v>
      </c>
      <c r="B34" s="3">
        <v>99.049160000000001</v>
      </c>
      <c r="C34" s="3">
        <v>0.33586199999999999</v>
      </c>
      <c r="D34" s="12">
        <v>5883</v>
      </c>
      <c r="E34" s="12">
        <v>3310094</v>
      </c>
      <c r="F34" s="12">
        <v>3341870</v>
      </c>
      <c r="G34" s="3">
        <v>99.161630000000002</v>
      </c>
      <c r="H34" s="3">
        <v>0.207512</v>
      </c>
      <c r="I34" s="12">
        <v>6358</v>
      </c>
      <c r="J34" s="12">
        <v>3564823</v>
      </c>
      <c r="K34" s="12">
        <v>3594962</v>
      </c>
      <c r="L34" s="26">
        <v>99.118129999999994</v>
      </c>
      <c r="M34" s="26">
        <v>0.26126100000000002</v>
      </c>
      <c r="N34" s="27">
        <v>6383</v>
      </c>
      <c r="O34" s="27">
        <v>3639943</v>
      </c>
      <c r="P34" s="27">
        <v>3672328</v>
      </c>
      <c r="R34" s="26">
        <v>99.118130000000008</v>
      </c>
      <c r="S34" s="26">
        <v>0.26126139999999998</v>
      </c>
      <c r="T34" s="27">
        <v>6383</v>
      </c>
      <c r="U34" s="27">
        <v>3639943</v>
      </c>
      <c r="V34" s="27">
        <v>3672328</v>
      </c>
      <c r="X34" s="46">
        <f t="shared" si="2"/>
        <v>99.118134327870493</v>
      </c>
      <c r="Y34" t="b">
        <f t="shared" si="0"/>
        <v>1</v>
      </c>
      <c r="AA34" s="46">
        <f t="shared" si="3"/>
        <v>99.118134327870493</v>
      </c>
      <c r="AB34" t="b">
        <f t="shared" si="4"/>
        <v>1</v>
      </c>
      <c r="AD34" t="b">
        <f t="shared" si="5"/>
        <v>1</v>
      </c>
      <c r="AE34" t="b">
        <f t="shared" si="5"/>
        <v>1</v>
      </c>
      <c r="AF34" t="b">
        <f t="shared" si="1"/>
        <v>1</v>
      </c>
      <c r="AG34" t="b">
        <f t="shared" si="1"/>
        <v>1</v>
      </c>
      <c r="AH34" t="b">
        <f t="shared" si="1"/>
        <v>1</v>
      </c>
    </row>
    <row r="35" spans="1:34" x14ac:dyDescent="0.25">
      <c r="A35" s="1" t="s">
        <v>31</v>
      </c>
      <c r="B35" s="3">
        <v>99.595410000000001</v>
      </c>
      <c r="C35" s="3">
        <v>0.13854</v>
      </c>
      <c r="D35" s="12">
        <v>7384</v>
      </c>
      <c r="E35" s="12">
        <v>1187242</v>
      </c>
      <c r="F35" s="12">
        <v>1192065</v>
      </c>
      <c r="G35" s="3">
        <v>99.626170000000002</v>
      </c>
      <c r="H35" s="3">
        <v>0.15296499999999999</v>
      </c>
      <c r="I35" s="12">
        <v>6800</v>
      </c>
      <c r="J35" s="12">
        <v>1295996</v>
      </c>
      <c r="K35" s="12">
        <v>1300859</v>
      </c>
      <c r="L35" s="26">
        <v>99.467709999999997</v>
      </c>
      <c r="M35" s="26">
        <v>0.17841399999999999</v>
      </c>
      <c r="N35" s="27">
        <v>7195</v>
      </c>
      <c r="O35" s="27">
        <v>1327698</v>
      </c>
      <c r="P35" s="27">
        <v>1334803</v>
      </c>
      <c r="R35" s="26">
        <v>99.467709999999997</v>
      </c>
      <c r="S35" s="26">
        <v>0.17841380000000001</v>
      </c>
      <c r="T35" s="27">
        <v>7195</v>
      </c>
      <c r="U35" s="27">
        <v>1327698</v>
      </c>
      <c r="V35" s="27">
        <v>1334803</v>
      </c>
      <c r="X35" s="46">
        <f t="shared" si="2"/>
        <v>99.467711714762402</v>
      </c>
      <c r="Y35" t="b">
        <f t="shared" si="0"/>
        <v>1</v>
      </c>
      <c r="AA35" s="46">
        <f t="shared" si="3"/>
        <v>99.467711714762402</v>
      </c>
      <c r="AB35" t="b">
        <f t="shared" si="4"/>
        <v>1</v>
      </c>
      <c r="AD35" t="b">
        <f t="shared" si="5"/>
        <v>1</v>
      </c>
      <c r="AE35" t="b">
        <f t="shared" si="5"/>
        <v>1</v>
      </c>
      <c r="AF35" t="b">
        <f t="shared" si="1"/>
        <v>1</v>
      </c>
      <c r="AG35" t="b">
        <f t="shared" si="1"/>
        <v>1</v>
      </c>
      <c r="AH35" t="b">
        <f t="shared" si="1"/>
        <v>1</v>
      </c>
    </row>
    <row r="36" spans="1:34" x14ac:dyDescent="0.25">
      <c r="A36" s="1" t="s">
        <v>32</v>
      </c>
      <c r="B36" s="3">
        <v>94.351669999999999</v>
      </c>
      <c r="C36" s="3">
        <v>1.57589</v>
      </c>
      <c r="D36" s="12">
        <v>6876</v>
      </c>
      <c r="E36" s="12">
        <v>7288627</v>
      </c>
      <c r="F36" s="12">
        <v>7724958</v>
      </c>
      <c r="G36" s="3">
        <v>96.610299999999995</v>
      </c>
      <c r="H36" s="3">
        <v>0.87250399999999995</v>
      </c>
      <c r="I36" s="12">
        <v>6309</v>
      </c>
      <c r="J36" s="12">
        <v>7848044</v>
      </c>
      <c r="K36" s="12">
        <v>8123403</v>
      </c>
      <c r="L36" s="26">
        <v>96.436059999999998</v>
      </c>
      <c r="M36" s="26">
        <v>0.79574900000000004</v>
      </c>
      <c r="N36" s="27">
        <v>8231</v>
      </c>
      <c r="O36" s="27">
        <v>7943178</v>
      </c>
      <c r="P36" s="27">
        <v>8236730</v>
      </c>
      <c r="R36" s="26">
        <v>96.436059999999998</v>
      </c>
      <c r="S36" s="26">
        <v>0.79574860000000003</v>
      </c>
      <c r="T36" s="27">
        <v>8231</v>
      </c>
      <c r="U36" s="27">
        <v>7943178</v>
      </c>
      <c r="V36" s="27">
        <v>8236730</v>
      </c>
      <c r="X36" s="46">
        <f t="shared" si="2"/>
        <v>96.436061398151935</v>
      </c>
      <c r="Y36" t="b">
        <f t="shared" si="0"/>
        <v>1</v>
      </c>
      <c r="AA36" s="46">
        <f t="shared" si="3"/>
        <v>96.436061398151935</v>
      </c>
      <c r="AB36" t="b">
        <f t="shared" si="4"/>
        <v>1</v>
      </c>
      <c r="AD36" t="b">
        <f t="shared" si="5"/>
        <v>1</v>
      </c>
      <c r="AE36" t="b">
        <f t="shared" si="5"/>
        <v>1</v>
      </c>
      <c r="AF36" t="b">
        <f t="shared" si="1"/>
        <v>1</v>
      </c>
      <c r="AG36" t="b">
        <f t="shared" si="1"/>
        <v>1</v>
      </c>
      <c r="AH36" t="b">
        <f t="shared" si="1"/>
        <v>1</v>
      </c>
    </row>
    <row r="37" spans="1:34" x14ac:dyDescent="0.25">
      <c r="A37" s="1" t="s">
        <v>33</v>
      </c>
      <c r="B37" s="3">
        <v>97.552779999999998</v>
      </c>
      <c r="C37" s="3">
        <v>0.43127199999999999</v>
      </c>
      <c r="D37" s="12">
        <v>10448</v>
      </c>
      <c r="E37" s="12">
        <v>1935173</v>
      </c>
      <c r="F37" s="12">
        <v>1983719</v>
      </c>
      <c r="G37" s="3">
        <v>98.345870000000005</v>
      </c>
      <c r="H37" s="3">
        <v>0.36802200000000002</v>
      </c>
      <c r="I37" s="12">
        <v>8997</v>
      </c>
      <c r="J37" s="12">
        <v>2118249</v>
      </c>
      <c r="K37" s="12">
        <v>2153877</v>
      </c>
      <c r="L37" s="26">
        <v>97.850809999999996</v>
      </c>
      <c r="M37" s="26">
        <v>0.38880999999999999</v>
      </c>
      <c r="N37" s="27">
        <v>9164</v>
      </c>
      <c r="O37" s="27">
        <v>2159720</v>
      </c>
      <c r="P37" s="27">
        <v>2207156</v>
      </c>
      <c r="R37" s="26">
        <v>97.850809999999996</v>
      </c>
      <c r="S37" s="26">
        <v>0.3888104</v>
      </c>
      <c r="T37" s="27">
        <v>9164</v>
      </c>
      <c r="U37" s="27">
        <v>2159720</v>
      </c>
      <c r="V37" s="27">
        <v>2207156</v>
      </c>
      <c r="X37" s="46">
        <f t="shared" si="2"/>
        <v>97.85080891427701</v>
      </c>
      <c r="Y37" t="b">
        <f t="shared" si="0"/>
        <v>1</v>
      </c>
      <c r="AA37" s="46">
        <f t="shared" si="3"/>
        <v>97.85080891427701</v>
      </c>
      <c r="AB37" t="b">
        <f t="shared" si="4"/>
        <v>1</v>
      </c>
      <c r="AD37" t="b">
        <f t="shared" si="5"/>
        <v>1</v>
      </c>
      <c r="AE37" t="b">
        <f t="shared" si="5"/>
        <v>1</v>
      </c>
      <c r="AF37" t="b">
        <f t="shared" si="1"/>
        <v>1</v>
      </c>
      <c r="AG37" t="b">
        <f t="shared" si="1"/>
        <v>1</v>
      </c>
      <c r="AH37" t="b">
        <f t="shared" si="1"/>
        <v>1</v>
      </c>
    </row>
    <row r="38" spans="1:34" ht="15.75" thickBot="1" x14ac:dyDescent="0.3">
      <c r="A38" s="5" t="s">
        <v>34</v>
      </c>
      <c r="B38" s="6">
        <v>96.906310000000005</v>
      </c>
      <c r="C38" s="6">
        <v>1.27386</v>
      </c>
      <c r="D38" s="13">
        <v>7127</v>
      </c>
      <c r="E38" s="13">
        <v>1466115</v>
      </c>
      <c r="F38" s="13">
        <v>1512920</v>
      </c>
      <c r="G38" s="6">
        <v>98.124750000000006</v>
      </c>
      <c r="H38" s="6">
        <v>0.53150500000000001</v>
      </c>
      <c r="I38" s="13">
        <v>6999</v>
      </c>
      <c r="J38" s="13">
        <v>1562411</v>
      </c>
      <c r="K38" s="13">
        <v>1592270</v>
      </c>
      <c r="L38" s="28">
        <v>97.631020000000007</v>
      </c>
      <c r="M38" s="28">
        <v>0.87471399999999999</v>
      </c>
      <c r="N38" s="29">
        <v>7956</v>
      </c>
      <c r="O38" s="29">
        <v>1576780</v>
      </c>
      <c r="P38" s="29">
        <v>1615040</v>
      </c>
      <c r="R38" s="28">
        <v>97.631020000000007</v>
      </c>
      <c r="S38" s="28">
        <v>0.87471429999999994</v>
      </c>
      <c r="T38" s="29">
        <v>7956</v>
      </c>
      <c r="U38" s="29">
        <v>1576780</v>
      </c>
      <c r="V38" s="29">
        <v>1615040</v>
      </c>
      <c r="X38" s="46">
        <f t="shared" si="2"/>
        <v>97.631018426788202</v>
      </c>
      <c r="Y38" t="b">
        <f t="shared" si="0"/>
        <v>1</v>
      </c>
      <c r="AA38" s="46">
        <f t="shared" si="3"/>
        <v>97.631018426788202</v>
      </c>
      <c r="AB38" t="b">
        <f t="shared" si="4"/>
        <v>1</v>
      </c>
      <c r="AD38" t="b">
        <f t="shared" si="5"/>
        <v>1</v>
      </c>
      <c r="AE38" t="b">
        <f t="shared" si="5"/>
        <v>1</v>
      </c>
      <c r="AF38" t="b">
        <f t="shared" si="1"/>
        <v>1</v>
      </c>
      <c r="AG38" t="b">
        <f t="shared" si="1"/>
        <v>1</v>
      </c>
      <c r="AH38" t="b">
        <f t="shared" si="1"/>
        <v>1</v>
      </c>
    </row>
    <row r="39" spans="1:34" ht="23.45" customHeight="1" thickBot="1" x14ac:dyDescent="0.3">
      <c r="A39" s="7" t="s">
        <v>2</v>
      </c>
      <c r="B39" s="8">
        <v>95.956739999999996</v>
      </c>
      <c r="C39" s="8">
        <v>0.25192399999999998</v>
      </c>
      <c r="D39" s="14">
        <v>235423</v>
      </c>
      <c r="E39" s="14">
        <v>109908148</v>
      </c>
      <c r="F39" s="14">
        <v>114539273</v>
      </c>
      <c r="G39" s="8">
        <v>97.784300000000002</v>
      </c>
      <c r="H39" s="8">
        <v>0.18734700000000001</v>
      </c>
      <c r="I39" s="14">
        <v>257647</v>
      </c>
      <c r="J39" s="14">
        <v>119919437</v>
      </c>
      <c r="K39" s="14">
        <v>122636694</v>
      </c>
      <c r="L39" s="30">
        <v>97.144400000000005</v>
      </c>
      <c r="M39" s="30">
        <v>0.19439200000000001</v>
      </c>
      <c r="N39" s="31">
        <v>269055</v>
      </c>
      <c r="O39" s="31">
        <v>121510250</v>
      </c>
      <c r="P39" s="31">
        <v>125082089</v>
      </c>
      <c r="R39" s="30">
        <v>97.14439999999999</v>
      </c>
      <c r="S39" s="30">
        <v>0.19439190000000001</v>
      </c>
      <c r="T39" s="31">
        <v>269055</v>
      </c>
      <c r="U39" s="31">
        <v>121510250</v>
      </c>
      <c r="V39" s="31">
        <v>125082089</v>
      </c>
      <c r="X39" s="46">
        <f t="shared" si="2"/>
        <v>97.14440410409199</v>
      </c>
      <c r="Y39" t="b">
        <f t="shared" si="0"/>
        <v>1</v>
      </c>
      <c r="AA39" s="46">
        <f t="shared" si="3"/>
        <v>97.14440410409199</v>
      </c>
      <c r="AB39" t="b">
        <f t="shared" si="4"/>
        <v>1</v>
      </c>
      <c r="AD39" t="b">
        <f t="shared" si="5"/>
        <v>1</v>
      </c>
      <c r="AE39" t="b">
        <f t="shared" si="5"/>
        <v>1</v>
      </c>
      <c r="AF39" t="b">
        <f t="shared" si="1"/>
        <v>1</v>
      </c>
      <c r="AG39" t="b">
        <f t="shared" si="1"/>
        <v>1</v>
      </c>
      <c r="AH39" t="b">
        <f t="shared" si="1"/>
        <v>1</v>
      </c>
    </row>
    <row r="40" spans="1:3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34" x14ac:dyDescent="0.25">
      <c r="A41" s="15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34" x14ac:dyDescent="0.25">
      <c r="A42" s="15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5" spans="1:34" x14ac:dyDescent="0.25">
      <c r="E45" s="18"/>
    </row>
    <row r="46" spans="1:34" x14ac:dyDescent="0.25">
      <c r="AC46">
        <v>100</v>
      </c>
    </row>
    <row r="48" spans="1:34" x14ac:dyDescent="0.25">
      <c r="AB48" t="s">
        <v>62</v>
      </c>
      <c r="AC48">
        <v>99.321159999999992</v>
      </c>
      <c r="AD48">
        <v>0.19615920000000001</v>
      </c>
      <c r="AE48" s="45">
        <v>9017</v>
      </c>
      <c r="AF48" s="45">
        <v>1333473</v>
      </c>
      <c r="AG48" s="45">
        <v>1342587</v>
      </c>
    </row>
    <row r="49" spans="28:33" x14ac:dyDescent="0.25">
      <c r="AB49" t="s">
        <v>63</v>
      </c>
      <c r="AC49">
        <v>99.524330000000006</v>
      </c>
      <c r="AD49">
        <v>0.1982043</v>
      </c>
      <c r="AE49" s="45">
        <v>11413</v>
      </c>
      <c r="AF49" s="45">
        <v>3630763</v>
      </c>
      <c r="AG49" s="45">
        <v>3648116</v>
      </c>
    </row>
    <row r="50" spans="28:33" x14ac:dyDescent="0.25">
      <c r="AB50" t="s">
        <v>63</v>
      </c>
      <c r="AC50">
        <v>99.438239999999993</v>
      </c>
      <c r="AD50">
        <v>0.18228040000000001</v>
      </c>
      <c r="AE50" s="45">
        <v>7756</v>
      </c>
      <c r="AF50" s="45">
        <v>834958</v>
      </c>
      <c r="AG50" s="45">
        <v>839675</v>
      </c>
    </row>
    <row r="51" spans="28:33" x14ac:dyDescent="0.25">
      <c r="AB51" t="s">
        <v>6</v>
      </c>
      <c r="AC51">
        <v>97.72157</v>
      </c>
      <c r="AD51">
        <v>0.55910479999999996</v>
      </c>
      <c r="AE51" s="45">
        <v>6799</v>
      </c>
      <c r="AF51" s="45">
        <v>930582</v>
      </c>
      <c r="AG51" s="45">
        <v>952279</v>
      </c>
    </row>
    <row r="52" spans="28:33" x14ac:dyDescent="0.25">
      <c r="AB52" t="s">
        <v>7</v>
      </c>
      <c r="AC52">
        <v>98.812339999999992</v>
      </c>
      <c r="AD52">
        <v>0.3842853</v>
      </c>
      <c r="AE52" s="45">
        <v>11582</v>
      </c>
      <c r="AF52" s="45">
        <v>3037010</v>
      </c>
      <c r="AG52" s="45">
        <v>3073513</v>
      </c>
    </row>
    <row r="53" spans="28:33" x14ac:dyDescent="0.25">
      <c r="AB53" t="s">
        <v>8</v>
      </c>
      <c r="AC53">
        <v>99.824579999999997</v>
      </c>
      <c r="AD53">
        <v>0.1010477</v>
      </c>
      <c r="AE53" s="45">
        <v>9265</v>
      </c>
      <c r="AF53" s="45">
        <v>761961</v>
      </c>
      <c r="AG53" s="45">
        <v>763300</v>
      </c>
    </row>
    <row r="54" spans="28:33" x14ac:dyDescent="0.25">
      <c r="AB54" t="s">
        <v>9</v>
      </c>
      <c r="AC54">
        <v>88.47563000000001</v>
      </c>
      <c r="AD54">
        <v>2.8459241</v>
      </c>
      <c r="AE54" s="45">
        <v>7207</v>
      </c>
      <c r="AF54" s="45">
        <v>4833726</v>
      </c>
      <c r="AG54" s="45">
        <v>5463342</v>
      </c>
    </row>
    <row r="55" spans="28:33" x14ac:dyDescent="0.25">
      <c r="AB55" t="s">
        <v>64</v>
      </c>
      <c r="AC55">
        <v>96.478120000000004</v>
      </c>
      <c r="AD55">
        <v>0.6001107</v>
      </c>
      <c r="AE55" s="45">
        <v>12517</v>
      </c>
      <c r="AF55" s="45">
        <v>3692102</v>
      </c>
      <c r="AG55" s="45">
        <v>3826880</v>
      </c>
    </row>
    <row r="56" spans="28:33" x14ac:dyDescent="0.25">
      <c r="AB56" t="s">
        <v>65</v>
      </c>
      <c r="AC56">
        <v>98.79113000000001</v>
      </c>
      <c r="AD56">
        <v>0.34360950000000001</v>
      </c>
      <c r="AE56" s="45">
        <v>7462</v>
      </c>
      <c r="AF56" s="45">
        <v>8675160</v>
      </c>
      <c r="AG56" s="45">
        <v>8781315</v>
      </c>
    </row>
    <row r="57" spans="28:33" x14ac:dyDescent="0.25">
      <c r="AB57" t="s">
        <v>12</v>
      </c>
      <c r="AC57">
        <v>97.752780000000001</v>
      </c>
      <c r="AD57">
        <v>0.53553430000000002</v>
      </c>
      <c r="AE57" s="45">
        <v>8440</v>
      </c>
      <c r="AF57" s="45">
        <v>1779824</v>
      </c>
      <c r="AG57" s="45">
        <v>1820740</v>
      </c>
    </row>
    <row r="58" spans="28:33" x14ac:dyDescent="0.25">
      <c r="AB58" t="s">
        <v>66</v>
      </c>
      <c r="AC58">
        <v>99.402630000000002</v>
      </c>
      <c r="AD58">
        <v>0.17922179999999999</v>
      </c>
      <c r="AE58" s="45">
        <v>10539</v>
      </c>
      <c r="AF58" s="45">
        <v>5929335</v>
      </c>
      <c r="AG58" s="45">
        <v>5964968</v>
      </c>
    </row>
    <row r="59" spans="28:33" x14ac:dyDescent="0.25">
      <c r="AB59" t="s">
        <v>14</v>
      </c>
      <c r="AC59">
        <v>93.860730000000004</v>
      </c>
      <c r="AD59">
        <v>1.6893990000000001</v>
      </c>
      <c r="AE59" s="45">
        <v>7261</v>
      </c>
      <c r="AF59" s="45">
        <v>3406236</v>
      </c>
      <c r="AG59" s="45">
        <v>3629032</v>
      </c>
    </row>
    <row r="60" spans="28:33" x14ac:dyDescent="0.25">
      <c r="AB60" t="s">
        <v>15</v>
      </c>
      <c r="AC60">
        <v>94.246030000000005</v>
      </c>
      <c r="AD60">
        <v>1.6494994999999999</v>
      </c>
      <c r="AE60" s="45">
        <v>6721</v>
      </c>
      <c r="AF60" s="45">
        <v>2818242</v>
      </c>
      <c r="AG60" s="45">
        <v>2990303</v>
      </c>
    </row>
    <row r="61" spans="28:33" x14ac:dyDescent="0.25">
      <c r="AB61" t="s">
        <v>16</v>
      </c>
      <c r="AC61">
        <v>97.406859999999995</v>
      </c>
      <c r="AD61">
        <v>0.77614799999999995</v>
      </c>
      <c r="AE61" s="45">
        <v>7760</v>
      </c>
      <c r="AF61" s="45">
        <v>8009465</v>
      </c>
      <c r="AG61" s="45">
        <v>8222691</v>
      </c>
    </row>
    <row r="62" spans="28:33" x14ac:dyDescent="0.25">
      <c r="AB62" t="s">
        <v>17</v>
      </c>
      <c r="AC62">
        <v>98.653279999999995</v>
      </c>
      <c r="AD62">
        <v>0.25195889999999999</v>
      </c>
      <c r="AE62" s="45">
        <v>10982</v>
      </c>
      <c r="AF62" s="45">
        <v>17428857</v>
      </c>
      <c r="AG62" s="45">
        <v>17666779</v>
      </c>
    </row>
    <row r="63" spans="28:33" x14ac:dyDescent="0.25">
      <c r="AB63" t="s">
        <v>67</v>
      </c>
      <c r="AC63">
        <v>98.606830000000002</v>
      </c>
      <c r="AD63">
        <v>0.38821460000000002</v>
      </c>
      <c r="AE63" s="45">
        <v>6720</v>
      </c>
      <c r="AF63" s="45">
        <v>4629865</v>
      </c>
      <c r="AG63" s="45">
        <v>4695278</v>
      </c>
    </row>
    <row r="64" spans="28:33" x14ac:dyDescent="0.25">
      <c r="AB64" t="s">
        <v>19</v>
      </c>
      <c r="AC64">
        <v>98.900800000000004</v>
      </c>
      <c r="AD64">
        <v>0.33578770000000002</v>
      </c>
      <c r="AE64" s="45">
        <v>7224</v>
      </c>
      <c r="AF64" s="45">
        <v>1971890</v>
      </c>
      <c r="AG64" s="45">
        <v>1993806</v>
      </c>
    </row>
    <row r="65" spans="28:33" x14ac:dyDescent="0.25">
      <c r="AB65" t="s">
        <v>20</v>
      </c>
      <c r="AC65">
        <v>94.485050000000001</v>
      </c>
      <c r="AD65">
        <v>3.1650337999999998</v>
      </c>
      <c r="AE65" s="45">
        <v>6052</v>
      </c>
      <c r="AF65" s="45">
        <v>1225421</v>
      </c>
      <c r="AG65" s="45">
        <v>1296947</v>
      </c>
    </row>
    <row r="66" spans="28:33" x14ac:dyDescent="0.25">
      <c r="AB66" t="s">
        <v>68</v>
      </c>
      <c r="AC66">
        <v>98.963660000000004</v>
      </c>
      <c r="AD66">
        <v>0.25255640000000001</v>
      </c>
      <c r="AE66" s="45">
        <v>10446</v>
      </c>
      <c r="AF66" s="45">
        <v>5266154</v>
      </c>
      <c r="AG66" s="45">
        <v>5321301</v>
      </c>
    </row>
    <row r="67" spans="28:33" x14ac:dyDescent="0.25">
      <c r="AB67" t="s">
        <v>22</v>
      </c>
      <c r="AC67">
        <v>87.398849999999996</v>
      </c>
      <c r="AD67">
        <v>2.7965689</v>
      </c>
      <c r="AE67" s="45">
        <v>8139</v>
      </c>
      <c r="AF67" s="45">
        <v>3575819</v>
      </c>
      <c r="AG67" s="45">
        <v>4091380</v>
      </c>
    </row>
    <row r="68" spans="28:33" x14ac:dyDescent="0.25">
      <c r="AB68" t="s">
        <v>23</v>
      </c>
      <c r="AC68">
        <v>96.469400000000007</v>
      </c>
      <c r="AD68">
        <v>1.0185165</v>
      </c>
      <c r="AE68" s="45">
        <v>7136</v>
      </c>
      <c r="AF68" s="45">
        <v>6162547</v>
      </c>
      <c r="AG68" s="45">
        <v>6388085</v>
      </c>
    </row>
    <row r="69" spans="28:33" x14ac:dyDescent="0.25">
      <c r="AB69" t="s">
        <v>69</v>
      </c>
      <c r="AC69">
        <v>98.181390000000007</v>
      </c>
      <c r="AD69">
        <v>0.37892680000000001</v>
      </c>
      <c r="AE69" s="45">
        <v>11678</v>
      </c>
      <c r="AF69" s="45">
        <v>2061818</v>
      </c>
      <c r="AG69" s="45">
        <v>2100009</v>
      </c>
    </row>
    <row r="70" spans="28:33" x14ac:dyDescent="0.25">
      <c r="AB70" t="s">
        <v>70</v>
      </c>
      <c r="AC70">
        <v>97.812920000000005</v>
      </c>
      <c r="AD70">
        <v>0.61194539999999997</v>
      </c>
      <c r="AE70" s="45">
        <v>6065</v>
      </c>
      <c r="AF70" s="45">
        <v>1684893</v>
      </c>
      <c r="AG70" s="45">
        <v>1722567</v>
      </c>
    </row>
    <row r="71" spans="28:33" x14ac:dyDescent="0.25">
      <c r="AB71" t="s">
        <v>71</v>
      </c>
      <c r="AC71">
        <v>95.325999999999993</v>
      </c>
      <c r="AD71">
        <v>1.1021468000000001</v>
      </c>
      <c r="AE71" s="45">
        <v>8021</v>
      </c>
      <c r="AF71" s="45">
        <v>2699494</v>
      </c>
      <c r="AG71" s="45">
        <v>2831855</v>
      </c>
    </row>
    <row r="72" spans="28:33" x14ac:dyDescent="0.25">
      <c r="AB72" t="s">
        <v>27</v>
      </c>
      <c r="AC72">
        <v>99.422780000000003</v>
      </c>
      <c r="AD72">
        <v>0.18001059999999999</v>
      </c>
      <c r="AE72" s="45">
        <v>10229</v>
      </c>
      <c r="AF72" s="45">
        <v>3048739</v>
      </c>
      <c r="AG72" s="45">
        <v>3066439</v>
      </c>
    </row>
    <row r="73" spans="28:33" x14ac:dyDescent="0.25">
      <c r="AB73" t="s">
        <v>28</v>
      </c>
      <c r="AC73">
        <v>99.213279999999997</v>
      </c>
      <c r="AD73">
        <v>0.2418275</v>
      </c>
      <c r="AE73" s="45">
        <v>7216</v>
      </c>
      <c r="AF73" s="45">
        <v>3037874</v>
      </c>
      <c r="AG73" s="45">
        <v>3061963</v>
      </c>
    </row>
    <row r="74" spans="28:33" x14ac:dyDescent="0.25">
      <c r="AB74" t="s">
        <v>29</v>
      </c>
      <c r="AC74">
        <v>97.392849999999996</v>
      </c>
      <c r="AD74">
        <v>0.86055729999999997</v>
      </c>
      <c r="AE74" s="45">
        <v>6479</v>
      </c>
      <c r="AF74" s="45">
        <v>2396723</v>
      </c>
      <c r="AG74" s="45">
        <v>2460882</v>
      </c>
    </row>
    <row r="75" spans="28:33" x14ac:dyDescent="0.25">
      <c r="AB75" t="s">
        <v>72</v>
      </c>
      <c r="AC75">
        <v>99.118130000000008</v>
      </c>
      <c r="AD75">
        <v>0.26126139999999998</v>
      </c>
      <c r="AE75" s="45">
        <v>6383</v>
      </c>
      <c r="AF75" s="45">
        <v>3639943</v>
      </c>
      <c r="AG75" s="45">
        <v>3672328</v>
      </c>
    </row>
    <row r="76" spans="28:33" x14ac:dyDescent="0.25">
      <c r="AB76" t="s">
        <v>31</v>
      </c>
      <c r="AC76">
        <v>99.467709999999997</v>
      </c>
      <c r="AD76">
        <v>0.17841380000000001</v>
      </c>
      <c r="AE76" s="45">
        <v>7195</v>
      </c>
      <c r="AF76" s="45">
        <v>1327698</v>
      </c>
      <c r="AG76" s="45">
        <v>1334803</v>
      </c>
    </row>
    <row r="77" spans="28:33" x14ac:dyDescent="0.25">
      <c r="AB77" t="s">
        <v>32</v>
      </c>
      <c r="AC77">
        <v>96.436059999999998</v>
      </c>
      <c r="AD77">
        <v>0.79574860000000003</v>
      </c>
      <c r="AE77" s="45">
        <v>8231</v>
      </c>
      <c r="AF77" s="45">
        <v>7943178</v>
      </c>
      <c r="AG77" s="45">
        <v>8236730</v>
      </c>
    </row>
    <row r="78" spans="28:33" x14ac:dyDescent="0.25">
      <c r="AB78" t="s">
        <v>33</v>
      </c>
      <c r="AC78">
        <v>97.850809999999996</v>
      </c>
      <c r="AD78">
        <v>0.3888104</v>
      </c>
      <c r="AE78" s="45">
        <v>9164</v>
      </c>
      <c r="AF78" s="45">
        <v>2159720</v>
      </c>
      <c r="AG78" s="45">
        <v>2207156</v>
      </c>
    </row>
    <row r="79" spans="28:33" x14ac:dyDescent="0.25">
      <c r="AB79" t="s">
        <v>73</v>
      </c>
      <c r="AC79">
        <v>97.631020000000007</v>
      </c>
      <c r="AD79">
        <v>0.87471429999999994</v>
      </c>
      <c r="AE79" s="45">
        <v>7956</v>
      </c>
      <c r="AF79" s="45">
        <v>1576780</v>
      </c>
      <c r="AG79" s="45">
        <v>1615040</v>
      </c>
    </row>
    <row r="80" spans="28:33" x14ac:dyDescent="0.25">
      <c r="AB80" t="s">
        <v>61</v>
      </c>
      <c r="AC80">
        <v>97.14439999999999</v>
      </c>
      <c r="AD80">
        <v>0.19439190000000001</v>
      </c>
      <c r="AE80" s="45">
        <v>269055</v>
      </c>
      <c r="AF80" s="45">
        <v>121510250</v>
      </c>
      <c r="AG80" s="45">
        <v>125082089</v>
      </c>
    </row>
  </sheetData>
  <mergeCells count="22">
    <mergeCell ref="O5:P5"/>
    <mergeCell ref="R4:V4"/>
    <mergeCell ref="R5:R6"/>
    <mergeCell ref="S5:S6"/>
    <mergeCell ref="T5:T6"/>
    <mergeCell ref="U5:V5"/>
    <mergeCell ref="A2:P2"/>
    <mergeCell ref="I5:I6"/>
    <mergeCell ref="J5:K5"/>
    <mergeCell ref="B4:F4"/>
    <mergeCell ref="G4:K4"/>
    <mergeCell ref="A5:A6"/>
    <mergeCell ref="B5:B6"/>
    <mergeCell ref="C5:C6"/>
    <mergeCell ref="D5:D6"/>
    <mergeCell ref="E5:F5"/>
    <mergeCell ref="G5:G6"/>
    <mergeCell ref="H5:H6"/>
    <mergeCell ref="L4:P4"/>
    <mergeCell ref="L5:L6"/>
    <mergeCell ref="M5:M6"/>
    <mergeCell ref="N5:N6"/>
  </mergeCells>
  <pageMargins left="0.25" right="0.25" top="0.75" bottom="0.75" header="0.3" footer="0.3"/>
  <pageSetup scale="7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16D1-D7A3-4FE4-B3C2-46A40C6FC554}">
  <sheetPr>
    <tabColor rgb="FF92D050"/>
  </sheetPr>
  <dimension ref="A1:AH82"/>
  <sheetViews>
    <sheetView zoomScale="55" zoomScaleNormal="55" workbookViewId="0">
      <pane xSplit="1" topLeftCell="B1" activePane="topRight" state="frozen"/>
      <selection activeCell="L5" sqref="L5:L6"/>
      <selection pane="topRight" activeCell="B1" sqref="B1"/>
    </sheetView>
  </sheetViews>
  <sheetFormatPr baseColWidth="10" defaultRowHeight="15" x14ac:dyDescent="0.25"/>
  <cols>
    <col min="1" max="1" width="28.28515625" customWidth="1"/>
    <col min="2" max="11" width="12.7109375" customWidth="1"/>
    <col min="15" max="15" width="13.7109375" customWidth="1"/>
    <col min="16" max="16" width="16.5703125" customWidth="1"/>
    <col min="18" max="18" width="16.140625" customWidth="1"/>
    <col min="22" max="22" width="12.7109375" customWidth="1"/>
    <col min="25" max="25" width="13.85546875" bestFit="1" customWidth="1"/>
  </cols>
  <sheetData>
    <row r="1" spans="1:34" x14ac:dyDescent="0.25">
      <c r="L1" s="44" t="s">
        <v>59</v>
      </c>
      <c r="M1" s="44" t="s">
        <v>59</v>
      </c>
      <c r="N1" s="44" t="s">
        <v>59</v>
      </c>
      <c r="O1" s="44" t="s">
        <v>59</v>
      </c>
      <c r="P1" s="44" t="s">
        <v>59</v>
      </c>
      <c r="R1" s="44" t="s">
        <v>60</v>
      </c>
      <c r="S1" s="44" t="s">
        <v>60</v>
      </c>
      <c r="T1" s="44" t="s">
        <v>60</v>
      </c>
      <c r="U1" s="44" t="s">
        <v>60</v>
      </c>
      <c r="V1" s="44" t="s">
        <v>60</v>
      </c>
    </row>
    <row r="2" spans="1:34" ht="33.950000000000003" customHeight="1" x14ac:dyDescent="0.25">
      <c r="A2" s="36"/>
      <c r="B2" s="48" t="s">
        <v>56</v>
      </c>
      <c r="C2" s="48"/>
      <c r="D2" s="48"/>
      <c r="E2" s="48"/>
      <c r="F2" s="48"/>
      <c r="G2" s="48"/>
      <c r="H2" s="48"/>
      <c r="I2" s="48"/>
      <c r="J2" s="48"/>
      <c r="K2" s="48"/>
      <c r="L2" s="60"/>
      <c r="M2" s="60"/>
      <c r="N2" s="60"/>
      <c r="O2" s="60"/>
      <c r="P2" s="60"/>
    </row>
    <row r="3" spans="1:34" ht="6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34" ht="15.95" customHeight="1" thickBot="1" x14ac:dyDescent="0.3">
      <c r="A4" s="11"/>
      <c r="B4" s="54">
        <v>2014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  <c r="R4" s="57">
        <v>2018</v>
      </c>
      <c r="S4" s="57"/>
      <c r="T4" s="57"/>
      <c r="U4" s="57"/>
      <c r="V4" s="57"/>
    </row>
    <row r="5" spans="1:34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  <c r="L5" s="50" t="s">
        <v>40</v>
      </c>
      <c r="M5" s="50" t="s">
        <v>0</v>
      </c>
      <c r="N5" s="50" t="s">
        <v>36</v>
      </c>
      <c r="O5" s="52" t="s">
        <v>37</v>
      </c>
      <c r="P5" s="53"/>
      <c r="R5" s="50" t="s">
        <v>40</v>
      </c>
      <c r="S5" s="50" t="s">
        <v>0</v>
      </c>
      <c r="T5" s="50" t="s">
        <v>36</v>
      </c>
      <c r="U5" s="52" t="s">
        <v>37</v>
      </c>
      <c r="V5" s="53"/>
    </row>
    <row r="6" spans="1:34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  <c r="R6" s="51"/>
      <c r="S6" s="51" t="s">
        <v>0</v>
      </c>
      <c r="T6" s="51" t="s">
        <v>36</v>
      </c>
      <c r="U6" s="9" t="s">
        <v>38</v>
      </c>
      <c r="V6" s="9" t="s">
        <v>39</v>
      </c>
    </row>
    <row r="7" spans="1:34" x14ac:dyDescent="0.25">
      <c r="A7" s="1" t="s">
        <v>3</v>
      </c>
      <c r="B7" s="3">
        <v>86.244544000000005</v>
      </c>
      <c r="C7" s="3">
        <v>1.2475136200000001</v>
      </c>
      <c r="D7" s="12">
        <v>3197</v>
      </c>
      <c r="E7" s="12">
        <v>502321</v>
      </c>
      <c r="F7" s="12">
        <v>582438</v>
      </c>
      <c r="G7" s="3">
        <v>85.296892999999997</v>
      </c>
      <c r="H7" s="3">
        <v>0.99437964000000001</v>
      </c>
      <c r="I7" s="12">
        <v>3738</v>
      </c>
      <c r="J7" s="12">
        <v>448358</v>
      </c>
      <c r="K7" s="12">
        <v>525644</v>
      </c>
      <c r="L7" s="3">
        <v>84.74409</v>
      </c>
      <c r="M7" s="26">
        <v>1.20387567</v>
      </c>
      <c r="N7" s="27">
        <v>2796</v>
      </c>
      <c r="O7" s="27">
        <v>354593</v>
      </c>
      <c r="P7" s="27">
        <v>418428</v>
      </c>
      <c r="Q7" s="27"/>
      <c r="R7" s="26">
        <v>84.744089783666496</v>
      </c>
      <c r="S7" s="26">
        <v>1.2038756664136401</v>
      </c>
      <c r="T7" s="27">
        <v>2796</v>
      </c>
      <c r="U7" s="27">
        <v>354593</v>
      </c>
      <c r="V7" s="27">
        <v>418428</v>
      </c>
      <c r="X7" s="46">
        <f>O7/P7*100</f>
        <v>84.744089783666482</v>
      </c>
      <c r="Y7" t="b">
        <f t="shared" ref="Y7:Y39" si="0">ROUND(L7,2)=ROUND(X7,2)</f>
        <v>1</v>
      </c>
      <c r="AA7" s="46">
        <f>U7/V7*100</f>
        <v>84.744089783666482</v>
      </c>
      <c r="AB7" t="b">
        <f>ROUND(R7,2)=ROUND(AA7,2)</f>
        <v>1</v>
      </c>
      <c r="AD7" t="b">
        <f>ROUND(L7,2)=ROUND(R7,2)</f>
        <v>1</v>
      </c>
      <c r="AE7" t="b">
        <f>ROUND(M7,2)=ROUND(S7,2)</f>
        <v>1</v>
      </c>
      <c r="AF7" t="b">
        <f t="shared" ref="AF7:AH39" si="1">N7=T7</f>
        <v>1</v>
      </c>
      <c r="AG7" t="b">
        <f t="shared" si="1"/>
        <v>1</v>
      </c>
      <c r="AH7" t="b">
        <f t="shared" si="1"/>
        <v>1</v>
      </c>
    </row>
    <row r="8" spans="1:34" x14ac:dyDescent="0.25">
      <c r="A8" s="1" t="s">
        <v>4</v>
      </c>
      <c r="B8" s="3">
        <v>92.373328000000001</v>
      </c>
      <c r="C8" s="3">
        <v>0.91178261999999999</v>
      </c>
      <c r="D8" s="12">
        <v>2107</v>
      </c>
      <c r="E8" s="12">
        <v>1049785</v>
      </c>
      <c r="F8" s="12">
        <v>1136459</v>
      </c>
      <c r="G8" s="3">
        <v>93.034647000000007</v>
      </c>
      <c r="H8" s="3">
        <v>0.68564349000000002</v>
      </c>
      <c r="I8" s="12">
        <v>4317</v>
      </c>
      <c r="J8" s="12">
        <v>1061356</v>
      </c>
      <c r="K8" s="12">
        <v>1140818</v>
      </c>
      <c r="L8" s="3">
        <v>92.959457</v>
      </c>
      <c r="M8" s="26">
        <v>0.75476483000000005</v>
      </c>
      <c r="N8" s="27">
        <v>3662</v>
      </c>
      <c r="O8" s="27">
        <v>1049912</v>
      </c>
      <c r="P8" s="27">
        <v>1129430</v>
      </c>
      <c r="R8" s="26">
        <v>92.95945742542699</v>
      </c>
      <c r="S8" s="26">
        <v>0.75476482661812505</v>
      </c>
      <c r="T8" s="27">
        <v>3662</v>
      </c>
      <c r="U8" s="27">
        <v>1049912</v>
      </c>
      <c r="V8" s="27">
        <v>1129430</v>
      </c>
      <c r="X8" s="46">
        <f t="shared" ref="X8:X39" si="2">O8/P8*100</f>
        <v>92.95945742542699</v>
      </c>
      <c r="Y8" t="b">
        <f t="shared" si="0"/>
        <v>1</v>
      </c>
      <c r="AA8" s="46">
        <f t="shared" ref="AA8:AA39" si="3">U8/V8*100</f>
        <v>92.95945742542699</v>
      </c>
      <c r="AB8" t="b">
        <f t="shared" ref="AB8:AB39" si="4">ROUND(R8,2)=ROUND(AA8,2)</f>
        <v>1</v>
      </c>
      <c r="AD8" t="b">
        <f t="shared" ref="AD8:AE39" si="5">ROUND(L8,2)=ROUND(R8,2)</f>
        <v>1</v>
      </c>
      <c r="AE8" t="b">
        <f t="shared" si="5"/>
        <v>1</v>
      </c>
      <c r="AF8" t="b">
        <f t="shared" si="1"/>
        <v>1</v>
      </c>
      <c r="AG8" t="b">
        <f t="shared" si="1"/>
        <v>1</v>
      </c>
      <c r="AH8" t="b">
        <f t="shared" si="1"/>
        <v>1</v>
      </c>
    </row>
    <row r="9" spans="1:34" x14ac:dyDescent="0.25">
      <c r="A9" s="1" t="s">
        <v>5</v>
      </c>
      <c r="B9" s="3">
        <v>94.355595999999991</v>
      </c>
      <c r="C9" s="3">
        <v>0.59721067000000005</v>
      </c>
      <c r="D9" s="12">
        <v>2739</v>
      </c>
      <c r="E9" s="12">
        <v>311398</v>
      </c>
      <c r="F9" s="12">
        <v>330026</v>
      </c>
      <c r="G9" s="3">
        <v>90.609612999999996</v>
      </c>
      <c r="H9" s="3">
        <v>0.72765371000000001</v>
      </c>
      <c r="I9" s="12">
        <v>2841</v>
      </c>
      <c r="J9" s="12">
        <v>268122</v>
      </c>
      <c r="K9" s="12">
        <v>295909</v>
      </c>
      <c r="L9" s="3">
        <v>91.268962999999999</v>
      </c>
      <c r="M9" s="26">
        <v>0.81091734999999998</v>
      </c>
      <c r="N9" s="27">
        <v>2922</v>
      </c>
      <c r="O9" s="27">
        <v>276210</v>
      </c>
      <c r="P9" s="27">
        <v>302633</v>
      </c>
      <c r="R9" s="26">
        <v>91.268962737044504</v>
      </c>
      <c r="S9" s="26">
        <v>0.810917347389988</v>
      </c>
      <c r="T9" s="27">
        <v>2922</v>
      </c>
      <c r="U9" s="27">
        <v>276210</v>
      </c>
      <c r="V9" s="27">
        <v>302633</v>
      </c>
      <c r="X9" s="46">
        <f t="shared" si="2"/>
        <v>91.268962737044532</v>
      </c>
      <c r="Y9" t="b">
        <f t="shared" si="0"/>
        <v>1</v>
      </c>
      <c r="AA9" s="46">
        <f t="shared" si="3"/>
        <v>91.268962737044532</v>
      </c>
      <c r="AB9" t="b">
        <f t="shared" si="4"/>
        <v>1</v>
      </c>
      <c r="AD9" t="b">
        <f t="shared" si="5"/>
        <v>1</v>
      </c>
      <c r="AE9" t="b">
        <f t="shared" si="5"/>
        <v>1</v>
      </c>
      <c r="AF9" t="b">
        <f t="shared" si="1"/>
        <v>1</v>
      </c>
      <c r="AG9" t="b">
        <f t="shared" si="1"/>
        <v>1</v>
      </c>
      <c r="AH9" t="b">
        <f t="shared" si="1"/>
        <v>1</v>
      </c>
    </row>
    <row r="10" spans="1:34" x14ac:dyDescent="0.25">
      <c r="A10" s="1" t="s">
        <v>6</v>
      </c>
      <c r="B10" s="3">
        <v>90.584569000000002</v>
      </c>
      <c r="C10" s="3">
        <v>0.82715295</v>
      </c>
      <c r="D10" s="12">
        <v>2725</v>
      </c>
      <c r="E10" s="12">
        <v>323819</v>
      </c>
      <c r="F10" s="12">
        <v>357477</v>
      </c>
      <c r="G10" s="3">
        <v>87.991918999999996</v>
      </c>
      <c r="H10" s="3">
        <v>1.15348757</v>
      </c>
      <c r="I10" s="12">
        <v>2918</v>
      </c>
      <c r="J10" s="12">
        <v>369801</v>
      </c>
      <c r="K10" s="12">
        <v>420267</v>
      </c>
      <c r="L10" s="3">
        <v>88.284445000000005</v>
      </c>
      <c r="M10" s="26">
        <v>1.0357911</v>
      </c>
      <c r="N10" s="27">
        <v>2890</v>
      </c>
      <c r="O10" s="27">
        <v>355751</v>
      </c>
      <c r="P10" s="27">
        <v>402960</v>
      </c>
      <c r="R10" s="26">
        <v>88.284445106214008</v>
      </c>
      <c r="S10" s="26">
        <v>1.03579109570032</v>
      </c>
      <c r="T10" s="27">
        <v>2890</v>
      </c>
      <c r="U10" s="27">
        <v>355751</v>
      </c>
      <c r="V10" s="27">
        <v>402960</v>
      </c>
      <c r="X10" s="46">
        <f t="shared" si="2"/>
        <v>88.284445106214022</v>
      </c>
      <c r="Y10" t="b">
        <f t="shared" si="0"/>
        <v>1</v>
      </c>
      <c r="AA10" s="46">
        <f t="shared" si="3"/>
        <v>88.284445106214022</v>
      </c>
      <c r="AB10" t="b">
        <f t="shared" si="4"/>
        <v>1</v>
      </c>
      <c r="AD10" t="b">
        <f t="shared" si="5"/>
        <v>1</v>
      </c>
      <c r="AE10" t="b">
        <f t="shared" si="5"/>
        <v>1</v>
      </c>
      <c r="AF10" t="b">
        <f t="shared" si="1"/>
        <v>1</v>
      </c>
      <c r="AG10" t="b">
        <f t="shared" si="1"/>
        <v>1</v>
      </c>
      <c r="AH10" t="b">
        <f t="shared" si="1"/>
        <v>1</v>
      </c>
    </row>
    <row r="11" spans="1:34" x14ac:dyDescent="0.25">
      <c r="A11" s="1" t="s">
        <v>7</v>
      </c>
      <c r="B11" s="3">
        <v>87.594815999999994</v>
      </c>
      <c r="C11" s="3">
        <v>1.42451134</v>
      </c>
      <c r="D11" s="12">
        <v>2243</v>
      </c>
      <c r="E11" s="12">
        <v>937240</v>
      </c>
      <c r="F11" s="12">
        <v>1069972</v>
      </c>
      <c r="G11" s="3">
        <v>86.000641999999999</v>
      </c>
      <c r="H11" s="3">
        <v>0.89883197000000004</v>
      </c>
      <c r="I11" s="12">
        <v>3966</v>
      </c>
      <c r="J11" s="12">
        <v>828132</v>
      </c>
      <c r="K11" s="12">
        <v>962937</v>
      </c>
      <c r="L11" s="3">
        <v>86.808945000000008</v>
      </c>
      <c r="M11" s="26">
        <v>0.78769776999999996</v>
      </c>
      <c r="N11" s="27">
        <v>4229</v>
      </c>
      <c r="O11" s="27">
        <v>948228</v>
      </c>
      <c r="P11" s="27">
        <v>1092316</v>
      </c>
      <c r="R11" s="26">
        <v>86.808945396753302</v>
      </c>
      <c r="S11" s="26">
        <v>0.7876977692121</v>
      </c>
      <c r="T11" s="27">
        <v>4229</v>
      </c>
      <c r="U11" s="27">
        <v>948228</v>
      </c>
      <c r="V11" s="27">
        <v>1092316</v>
      </c>
      <c r="X11" s="46">
        <f t="shared" si="2"/>
        <v>86.80894539675333</v>
      </c>
      <c r="Y11" t="b">
        <f t="shared" si="0"/>
        <v>1</v>
      </c>
      <c r="AA11" s="46">
        <f t="shared" si="3"/>
        <v>86.80894539675333</v>
      </c>
      <c r="AB11" t="b">
        <f t="shared" si="4"/>
        <v>1</v>
      </c>
      <c r="AD11" t="b">
        <f t="shared" si="5"/>
        <v>1</v>
      </c>
      <c r="AE11" t="b">
        <f t="shared" si="5"/>
        <v>1</v>
      </c>
      <c r="AF11" t="b">
        <f t="shared" si="1"/>
        <v>1</v>
      </c>
      <c r="AG11" t="b">
        <f t="shared" si="1"/>
        <v>1</v>
      </c>
      <c r="AH11" t="b">
        <f t="shared" si="1"/>
        <v>1</v>
      </c>
    </row>
    <row r="12" spans="1:34" x14ac:dyDescent="0.25">
      <c r="A12" s="1" t="s">
        <v>8</v>
      </c>
      <c r="B12" s="3">
        <v>91.475138999999999</v>
      </c>
      <c r="C12" s="3">
        <v>0.80189186000000001</v>
      </c>
      <c r="D12" s="12">
        <v>3027</v>
      </c>
      <c r="E12" s="12">
        <v>315141</v>
      </c>
      <c r="F12" s="12">
        <v>344510</v>
      </c>
      <c r="G12" s="3">
        <v>90.67563899999999</v>
      </c>
      <c r="H12" s="3">
        <v>0.75160804999999997</v>
      </c>
      <c r="I12" s="12">
        <v>4346</v>
      </c>
      <c r="J12" s="12">
        <v>304409</v>
      </c>
      <c r="K12" s="12">
        <v>335712</v>
      </c>
      <c r="L12" s="3">
        <v>89.216583999999997</v>
      </c>
      <c r="M12" s="26">
        <v>0.79291940999999999</v>
      </c>
      <c r="N12" s="27">
        <v>3916</v>
      </c>
      <c r="O12" s="27">
        <v>276641</v>
      </c>
      <c r="P12" s="27">
        <v>310078</v>
      </c>
      <c r="R12" s="26">
        <v>89.2165842142945</v>
      </c>
      <c r="S12" s="26">
        <v>0.79291941020575496</v>
      </c>
      <c r="T12" s="27">
        <v>3916</v>
      </c>
      <c r="U12" s="27">
        <v>276641</v>
      </c>
      <c r="V12" s="27">
        <v>310078</v>
      </c>
      <c r="X12" s="46">
        <f t="shared" si="2"/>
        <v>89.216584214294471</v>
      </c>
      <c r="Y12" t="b">
        <f t="shared" si="0"/>
        <v>1</v>
      </c>
      <c r="AA12" s="46">
        <f t="shared" si="3"/>
        <v>89.216584214294471</v>
      </c>
      <c r="AB12" t="b">
        <f t="shared" si="4"/>
        <v>1</v>
      </c>
      <c r="AD12" t="b">
        <f t="shared" si="5"/>
        <v>1</v>
      </c>
      <c r="AE12" t="b">
        <f t="shared" si="5"/>
        <v>1</v>
      </c>
      <c r="AF12" t="b">
        <f t="shared" si="1"/>
        <v>1</v>
      </c>
      <c r="AG12" t="b">
        <f t="shared" si="1"/>
        <v>1</v>
      </c>
      <c r="AH12" t="b">
        <f t="shared" si="1"/>
        <v>1</v>
      </c>
    </row>
    <row r="13" spans="1:34" x14ac:dyDescent="0.25">
      <c r="A13" s="1" t="s">
        <v>9</v>
      </c>
      <c r="B13" s="3">
        <v>78.738135999999997</v>
      </c>
      <c r="C13" s="3">
        <v>2.5202060400000001</v>
      </c>
      <c r="D13" s="12">
        <v>2144</v>
      </c>
      <c r="E13" s="12">
        <v>1163778</v>
      </c>
      <c r="F13" s="12">
        <v>1478036</v>
      </c>
      <c r="G13" s="3">
        <v>81.170434</v>
      </c>
      <c r="H13" s="3">
        <v>1.7422365099999999</v>
      </c>
      <c r="I13" s="12">
        <v>2328</v>
      </c>
      <c r="J13" s="12">
        <v>1345986</v>
      </c>
      <c r="K13" s="12">
        <v>1658222</v>
      </c>
      <c r="L13" s="3">
        <v>69.77030400000001</v>
      </c>
      <c r="M13" s="26">
        <v>3.16900213</v>
      </c>
      <c r="N13" s="27">
        <v>1697</v>
      </c>
      <c r="O13" s="27">
        <v>899559</v>
      </c>
      <c r="P13" s="27">
        <v>1289315</v>
      </c>
      <c r="R13" s="26">
        <v>69.7703043864378</v>
      </c>
      <c r="S13" s="26">
        <v>3.1690021317977601</v>
      </c>
      <c r="T13" s="27">
        <v>1697</v>
      </c>
      <c r="U13" s="27">
        <v>899559</v>
      </c>
      <c r="V13" s="27">
        <v>1289315</v>
      </c>
      <c r="X13" s="46">
        <f t="shared" si="2"/>
        <v>69.770304386437772</v>
      </c>
      <c r="Y13" t="b">
        <f t="shared" si="0"/>
        <v>1</v>
      </c>
      <c r="AA13" s="46">
        <f t="shared" si="3"/>
        <v>69.770304386437772</v>
      </c>
      <c r="AB13" t="b">
        <f t="shared" si="4"/>
        <v>1</v>
      </c>
      <c r="AD13" t="b">
        <f t="shared" si="5"/>
        <v>1</v>
      </c>
      <c r="AE13" t="b">
        <f t="shared" si="5"/>
        <v>1</v>
      </c>
      <c r="AF13" t="b">
        <f t="shared" si="1"/>
        <v>1</v>
      </c>
      <c r="AG13" t="b">
        <f t="shared" si="1"/>
        <v>1</v>
      </c>
      <c r="AH13" t="b">
        <f t="shared" si="1"/>
        <v>1</v>
      </c>
    </row>
    <row r="14" spans="1:34" x14ac:dyDescent="0.25">
      <c r="A14" s="1" t="s">
        <v>10</v>
      </c>
      <c r="B14" s="3">
        <v>93.424863999999999</v>
      </c>
      <c r="C14" s="3">
        <v>0.71817487000000002</v>
      </c>
      <c r="D14" s="12">
        <v>2353</v>
      </c>
      <c r="E14" s="12">
        <v>1289407</v>
      </c>
      <c r="F14" s="12">
        <v>1380154</v>
      </c>
      <c r="G14" s="3">
        <v>93.064106999999993</v>
      </c>
      <c r="H14" s="3">
        <v>0.56189707</v>
      </c>
      <c r="I14" s="12">
        <v>4337</v>
      </c>
      <c r="J14" s="12">
        <v>1355636</v>
      </c>
      <c r="K14" s="12">
        <v>1456669</v>
      </c>
      <c r="L14" s="3">
        <v>92.691590000000005</v>
      </c>
      <c r="M14" s="26">
        <v>0.59172659000000005</v>
      </c>
      <c r="N14" s="27">
        <v>4853</v>
      </c>
      <c r="O14" s="27">
        <v>1331904</v>
      </c>
      <c r="P14" s="27">
        <v>1436920</v>
      </c>
      <c r="R14" s="26">
        <v>92.691590346017904</v>
      </c>
      <c r="S14" s="26">
        <v>0.59172659415475304</v>
      </c>
      <c r="T14" s="27">
        <v>4853</v>
      </c>
      <c r="U14" s="27">
        <v>1331904</v>
      </c>
      <c r="V14" s="27">
        <v>1436920</v>
      </c>
      <c r="X14" s="46">
        <f t="shared" si="2"/>
        <v>92.691590346017875</v>
      </c>
      <c r="Y14" t="b">
        <f t="shared" si="0"/>
        <v>1</v>
      </c>
      <c r="AA14" s="46">
        <f t="shared" si="3"/>
        <v>92.691590346017875</v>
      </c>
      <c r="AB14" t="b">
        <f t="shared" si="4"/>
        <v>1</v>
      </c>
      <c r="AD14" t="b">
        <f t="shared" si="5"/>
        <v>1</v>
      </c>
      <c r="AE14" t="b">
        <f t="shared" si="5"/>
        <v>1</v>
      </c>
      <c r="AF14" t="b">
        <f t="shared" si="1"/>
        <v>1</v>
      </c>
      <c r="AG14" t="b">
        <f t="shared" si="1"/>
        <v>1</v>
      </c>
      <c r="AH14" t="b">
        <f t="shared" si="1"/>
        <v>1</v>
      </c>
    </row>
    <row r="15" spans="1:34" x14ac:dyDescent="0.25">
      <c r="A15" s="1" t="s">
        <v>11</v>
      </c>
      <c r="B15" s="3">
        <v>92.022623999999993</v>
      </c>
      <c r="C15" s="3">
        <v>0.88875282</v>
      </c>
      <c r="D15" s="12">
        <v>2186</v>
      </c>
      <c r="E15" s="12">
        <v>2869051</v>
      </c>
      <c r="F15" s="12">
        <v>3117767</v>
      </c>
      <c r="G15" s="3">
        <v>85.055307999999997</v>
      </c>
      <c r="H15" s="3">
        <v>1.41953357</v>
      </c>
      <c r="I15" s="12">
        <v>1356</v>
      </c>
      <c r="J15" s="12">
        <v>1752056</v>
      </c>
      <c r="K15" s="12">
        <v>2059902</v>
      </c>
      <c r="L15" s="3">
        <v>84.658203999999998</v>
      </c>
      <c r="M15" s="26">
        <v>1.51862418</v>
      </c>
      <c r="N15" s="27">
        <v>1557</v>
      </c>
      <c r="O15" s="27">
        <v>1518118</v>
      </c>
      <c r="P15" s="27">
        <v>1793232</v>
      </c>
      <c r="R15" s="26">
        <v>84.658203734932201</v>
      </c>
      <c r="S15" s="26">
        <v>1.51862418161984</v>
      </c>
      <c r="T15" s="27">
        <v>1557</v>
      </c>
      <c r="U15" s="27">
        <v>1518118</v>
      </c>
      <c r="V15" s="27">
        <v>1793232</v>
      </c>
      <c r="X15" s="46">
        <f t="shared" si="2"/>
        <v>84.658203734932229</v>
      </c>
      <c r="Y15" t="b">
        <f t="shared" si="0"/>
        <v>1</v>
      </c>
      <c r="AA15" s="46">
        <f t="shared" si="3"/>
        <v>84.658203734932229</v>
      </c>
      <c r="AB15" t="b">
        <f t="shared" si="4"/>
        <v>1</v>
      </c>
      <c r="AD15" t="b">
        <f t="shared" si="5"/>
        <v>1</v>
      </c>
      <c r="AE15" t="b">
        <f t="shared" si="5"/>
        <v>1</v>
      </c>
      <c r="AF15" t="b">
        <f t="shared" si="1"/>
        <v>1</v>
      </c>
      <c r="AG15" t="b">
        <f t="shared" si="1"/>
        <v>1</v>
      </c>
      <c r="AH15" t="b">
        <f t="shared" si="1"/>
        <v>1</v>
      </c>
    </row>
    <row r="16" spans="1:34" x14ac:dyDescent="0.25">
      <c r="A16" s="1" t="s">
        <v>12</v>
      </c>
      <c r="B16" s="3">
        <v>93.284739999999999</v>
      </c>
      <c r="C16" s="3">
        <v>0.78728410000000004</v>
      </c>
      <c r="D16" s="12">
        <v>3567</v>
      </c>
      <c r="E16" s="12">
        <v>836863</v>
      </c>
      <c r="F16" s="12">
        <v>897106</v>
      </c>
      <c r="G16" s="3">
        <v>83.929513</v>
      </c>
      <c r="H16" s="3">
        <v>1.1659947900000001</v>
      </c>
      <c r="I16" s="12">
        <v>2419</v>
      </c>
      <c r="J16" s="12">
        <v>493665</v>
      </c>
      <c r="K16" s="12">
        <v>588190</v>
      </c>
      <c r="L16" s="3">
        <v>86.458556000000002</v>
      </c>
      <c r="M16" s="26">
        <v>1.06233219</v>
      </c>
      <c r="N16" s="27">
        <v>3535</v>
      </c>
      <c r="O16" s="27">
        <v>662940</v>
      </c>
      <c r="P16" s="27">
        <v>766772</v>
      </c>
      <c r="R16" s="26">
        <v>86.458556128810102</v>
      </c>
      <c r="S16" s="26">
        <v>1.06233219491493</v>
      </c>
      <c r="T16" s="27">
        <v>3535</v>
      </c>
      <c r="U16" s="27">
        <v>662940</v>
      </c>
      <c r="V16" s="27">
        <v>766772</v>
      </c>
      <c r="X16" s="46">
        <f t="shared" si="2"/>
        <v>86.45855612881013</v>
      </c>
      <c r="Y16" t="b">
        <f t="shared" si="0"/>
        <v>1</v>
      </c>
      <c r="AA16" s="46">
        <f t="shared" si="3"/>
        <v>86.45855612881013</v>
      </c>
      <c r="AB16" t="b">
        <f t="shared" si="4"/>
        <v>1</v>
      </c>
      <c r="AD16" t="b">
        <f t="shared" si="5"/>
        <v>1</v>
      </c>
      <c r="AE16" t="b">
        <f t="shared" si="5"/>
        <v>1</v>
      </c>
      <c r="AF16" t="b">
        <f t="shared" si="1"/>
        <v>1</v>
      </c>
      <c r="AG16" t="b">
        <f t="shared" si="1"/>
        <v>1</v>
      </c>
      <c r="AH16" t="b">
        <f t="shared" si="1"/>
        <v>1</v>
      </c>
    </row>
    <row r="17" spans="1:34" x14ac:dyDescent="0.25">
      <c r="A17" s="1" t="s">
        <v>13</v>
      </c>
      <c r="B17" s="3">
        <v>95.200329999999994</v>
      </c>
      <c r="C17" s="3">
        <v>0.48647850999999998</v>
      </c>
      <c r="D17" s="12">
        <v>3117</v>
      </c>
      <c r="E17" s="12">
        <v>2282307</v>
      </c>
      <c r="F17" s="12">
        <v>2397373</v>
      </c>
      <c r="G17" s="3">
        <v>86.109924000000007</v>
      </c>
      <c r="H17" s="3">
        <v>1.0742758800000001</v>
      </c>
      <c r="I17" s="12">
        <v>2841</v>
      </c>
      <c r="J17" s="12">
        <v>1474660</v>
      </c>
      <c r="K17" s="12">
        <v>1712532</v>
      </c>
      <c r="L17" s="3">
        <v>93.64692500000001</v>
      </c>
      <c r="M17" s="26">
        <v>0.58791753000000002</v>
      </c>
      <c r="N17" s="27">
        <v>3330</v>
      </c>
      <c r="O17" s="27">
        <v>1790827</v>
      </c>
      <c r="P17" s="27">
        <v>1912318</v>
      </c>
      <c r="R17" s="26">
        <v>93.646924831539508</v>
      </c>
      <c r="S17" s="26">
        <v>0.58791753003348801</v>
      </c>
      <c r="T17" s="27">
        <v>3330</v>
      </c>
      <c r="U17" s="27">
        <v>1790827</v>
      </c>
      <c r="V17" s="27">
        <v>1912318</v>
      </c>
      <c r="X17" s="46">
        <f t="shared" si="2"/>
        <v>93.646924831539522</v>
      </c>
      <c r="Y17" t="b">
        <f t="shared" si="0"/>
        <v>1</v>
      </c>
      <c r="AA17" s="46">
        <f t="shared" si="3"/>
        <v>93.646924831539522</v>
      </c>
      <c r="AB17" t="b">
        <f t="shared" si="4"/>
        <v>1</v>
      </c>
      <c r="AD17" t="b">
        <f t="shared" si="5"/>
        <v>1</v>
      </c>
      <c r="AE17" t="b">
        <f t="shared" si="5"/>
        <v>1</v>
      </c>
      <c r="AF17" t="b">
        <f t="shared" si="1"/>
        <v>1</v>
      </c>
      <c r="AG17" t="b">
        <f t="shared" si="1"/>
        <v>1</v>
      </c>
      <c r="AH17" t="b">
        <f t="shared" si="1"/>
        <v>1</v>
      </c>
    </row>
    <row r="18" spans="1:34" x14ac:dyDescent="0.25">
      <c r="A18" s="1" t="s">
        <v>14</v>
      </c>
      <c r="B18" s="3">
        <v>87.579177999999999</v>
      </c>
      <c r="C18" s="3">
        <v>1.37990046</v>
      </c>
      <c r="D18" s="12">
        <v>2842</v>
      </c>
      <c r="E18" s="12">
        <v>1309349</v>
      </c>
      <c r="F18" s="12">
        <v>1495046</v>
      </c>
      <c r="G18" s="3">
        <v>86.279639000000003</v>
      </c>
      <c r="H18" s="3">
        <v>1.3737526099999999</v>
      </c>
      <c r="I18" s="12">
        <v>2681</v>
      </c>
      <c r="J18" s="12">
        <v>1341305</v>
      </c>
      <c r="K18" s="12">
        <v>1554602</v>
      </c>
      <c r="L18" s="3">
        <v>78.265851999999995</v>
      </c>
      <c r="M18" s="26">
        <v>1.8770659700000001</v>
      </c>
      <c r="N18" s="27">
        <v>2701</v>
      </c>
      <c r="O18" s="27">
        <v>1064821</v>
      </c>
      <c r="P18" s="27">
        <v>1360518</v>
      </c>
      <c r="R18" s="26">
        <v>78.265851682961895</v>
      </c>
      <c r="S18" s="26">
        <v>1.8770659689439499</v>
      </c>
      <c r="T18" s="27">
        <v>2701</v>
      </c>
      <c r="U18" s="27">
        <v>1064821</v>
      </c>
      <c r="V18" s="27">
        <v>1360518</v>
      </c>
      <c r="X18" s="46">
        <f t="shared" si="2"/>
        <v>78.265851682961923</v>
      </c>
      <c r="Y18" t="b">
        <f t="shared" si="0"/>
        <v>1</v>
      </c>
      <c r="AA18" s="46">
        <f t="shared" si="3"/>
        <v>78.265851682961923</v>
      </c>
      <c r="AB18" t="b">
        <f t="shared" si="4"/>
        <v>1</v>
      </c>
      <c r="AD18" t="b">
        <f t="shared" si="5"/>
        <v>1</v>
      </c>
      <c r="AE18" t="b">
        <f t="shared" si="5"/>
        <v>1</v>
      </c>
      <c r="AF18" t="b">
        <f t="shared" si="1"/>
        <v>1</v>
      </c>
      <c r="AG18" t="b">
        <f t="shared" si="1"/>
        <v>1</v>
      </c>
      <c r="AH18" t="b">
        <f t="shared" si="1"/>
        <v>1</v>
      </c>
    </row>
    <row r="19" spans="1:34" x14ac:dyDescent="0.25">
      <c r="A19" s="1" t="s">
        <v>15</v>
      </c>
      <c r="B19" s="3">
        <v>78.18343800000001</v>
      </c>
      <c r="C19" s="3">
        <v>2.5146433500000001</v>
      </c>
      <c r="D19" s="12">
        <v>3204</v>
      </c>
      <c r="E19" s="12">
        <v>1019591</v>
      </c>
      <c r="F19" s="12">
        <v>1304101</v>
      </c>
      <c r="G19" s="3">
        <v>77.892571000000004</v>
      </c>
      <c r="H19" s="3">
        <v>1.7535837599999999</v>
      </c>
      <c r="I19" s="12">
        <v>2518</v>
      </c>
      <c r="J19" s="12">
        <v>812143</v>
      </c>
      <c r="K19" s="12">
        <v>1042645</v>
      </c>
      <c r="L19" s="3">
        <v>75.783288999999996</v>
      </c>
      <c r="M19" s="26">
        <v>2.0070839700000001</v>
      </c>
      <c r="N19" s="27">
        <v>2162</v>
      </c>
      <c r="O19" s="27">
        <v>722433</v>
      </c>
      <c r="P19" s="27">
        <v>953288</v>
      </c>
      <c r="R19" s="26">
        <v>75.783288995560611</v>
      </c>
      <c r="S19" s="26">
        <v>2.00708397455386</v>
      </c>
      <c r="T19" s="27">
        <v>2162</v>
      </c>
      <c r="U19" s="27">
        <v>722433</v>
      </c>
      <c r="V19" s="27">
        <v>953288</v>
      </c>
      <c r="X19" s="46">
        <f t="shared" si="2"/>
        <v>75.783288995560625</v>
      </c>
      <c r="Y19" t="b">
        <f t="shared" si="0"/>
        <v>1</v>
      </c>
      <c r="AA19" s="46">
        <f t="shared" si="3"/>
        <v>75.783288995560625</v>
      </c>
      <c r="AB19" t="b">
        <f t="shared" si="4"/>
        <v>1</v>
      </c>
      <c r="AD19" t="b">
        <f t="shared" si="5"/>
        <v>1</v>
      </c>
      <c r="AE19" t="b">
        <f t="shared" si="5"/>
        <v>1</v>
      </c>
      <c r="AF19" t="b">
        <f t="shared" si="1"/>
        <v>1</v>
      </c>
      <c r="AG19" t="b">
        <f t="shared" si="1"/>
        <v>1</v>
      </c>
      <c r="AH19" t="b">
        <f t="shared" si="1"/>
        <v>1</v>
      </c>
    </row>
    <row r="20" spans="1:34" x14ac:dyDescent="0.25">
      <c r="A20" s="1" t="s">
        <v>16</v>
      </c>
      <c r="B20" s="3">
        <v>89.298496999999998</v>
      </c>
      <c r="C20" s="3">
        <v>0.99289740000000004</v>
      </c>
      <c r="D20" s="12">
        <v>2461</v>
      </c>
      <c r="E20" s="12">
        <v>2708527</v>
      </c>
      <c r="F20" s="12">
        <v>3033116</v>
      </c>
      <c r="G20" s="3">
        <v>87.452749999999995</v>
      </c>
      <c r="H20" s="3">
        <v>1.2517625999999999</v>
      </c>
      <c r="I20" s="12">
        <v>2315</v>
      </c>
      <c r="J20" s="12">
        <v>2061159</v>
      </c>
      <c r="K20" s="12">
        <v>2356883</v>
      </c>
      <c r="L20" s="3">
        <v>83.736699999999999</v>
      </c>
      <c r="M20" s="26">
        <v>1.3546554500000001</v>
      </c>
      <c r="N20" s="27">
        <v>2395</v>
      </c>
      <c r="O20" s="27">
        <v>2023597</v>
      </c>
      <c r="P20" s="27">
        <v>2416619</v>
      </c>
      <c r="R20" s="26">
        <v>83.736699910081001</v>
      </c>
      <c r="S20" s="26">
        <v>1.35465545428974</v>
      </c>
      <c r="T20" s="27">
        <v>2395</v>
      </c>
      <c r="U20" s="27">
        <v>2023597</v>
      </c>
      <c r="V20" s="27">
        <v>2416619</v>
      </c>
      <c r="X20" s="46">
        <f t="shared" si="2"/>
        <v>83.736699910080986</v>
      </c>
      <c r="Y20" t="b">
        <f t="shared" si="0"/>
        <v>1</v>
      </c>
      <c r="AA20" s="46">
        <f t="shared" si="3"/>
        <v>83.736699910080986</v>
      </c>
      <c r="AB20" t="b">
        <f t="shared" si="4"/>
        <v>1</v>
      </c>
      <c r="AD20" t="b">
        <f t="shared" si="5"/>
        <v>1</v>
      </c>
      <c r="AE20" t="b">
        <f t="shared" si="5"/>
        <v>1</v>
      </c>
      <c r="AF20" t="b">
        <f t="shared" si="1"/>
        <v>1</v>
      </c>
      <c r="AG20" t="b">
        <f t="shared" si="1"/>
        <v>1</v>
      </c>
      <c r="AH20" t="b">
        <f t="shared" si="1"/>
        <v>1</v>
      </c>
    </row>
    <row r="21" spans="1:34" x14ac:dyDescent="0.25">
      <c r="A21" s="1" t="s">
        <v>17</v>
      </c>
      <c r="B21" s="3">
        <v>92.017099000000002</v>
      </c>
      <c r="C21" s="3">
        <v>0.80715870000000001</v>
      </c>
      <c r="D21" s="12">
        <v>2363</v>
      </c>
      <c r="E21" s="12">
        <v>5292288</v>
      </c>
      <c r="F21" s="12">
        <v>5751418</v>
      </c>
      <c r="G21" s="3">
        <v>86.680824999999999</v>
      </c>
      <c r="H21" s="3">
        <v>1.4771074099999999</v>
      </c>
      <c r="I21" s="12">
        <v>3082</v>
      </c>
      <c r="J21" s="12">
        <v>4003412</v>
      </c>
      <c r="K21" s="12">
        <v>4618567</v>
      </c>
      <c r="L21" s="3">
        <v>84.916769000000002</v>
      </c>
      <c r="M21" s="26">
        <v>1.17092354</v>
      </c>
      <c r="N21" s="27">
        <v>3304</v>
      </c>
      <c r="O21" s="27">
        <v>4676538</v>
      </c>
      <c r="P21" s="27">
        <v>5507202</v>
      </c>
      <c r="R21" s="26">
        <v>84.916768987227996</v>
      </c>
      <c r="S21" s="26">
        <v>1.17092353543818</v>
      </c>
      <c r="T21" s="27">
        <v>3304</v>
      </c>
      <c r="U21" s="27">
        <v>4676538</v>
      </c>
      <c r="V21" s="27">
        <v>5507202</v>
      </c>
      <c r="X21" s="46">
        <f t="shared" si="2"/>
        <v>84.916768987227996</v>
      </c>
      <c r="Y21" t="b">
        <f t="shared" si="0"/>
        <v>1</v>
      </c>
      <c r="AA21" s="46">
        <f t="shared" si="3"/>
        <v>84.916768987227996</v>
      </c>
      <c r="AB21" t="b">
        <f t="shared" si="4"/>
        <v>1</v>
      </c>
      <c r="AD21" t="b">
        <f t="shared" si="5"/>
        <v>1</v>
      </c>
      <c r="AE21" t="b">
        <f t="shared" si="5"/>
        <v>1</v>
      </c>
      <c r="AF21" t="b">
        <f t="shared" si="1"/>
        <v>1</v>
      </c>
      <c r="AG21" t="b">
        <f t="shared" si="1"/>
        <v>1</v>
      </c>
      <c r="AH21" t="b">
        <f t="shared" si="1"/>
        <v>1</v>
      </c>
    </row>
    <row r="22" spans="1:34" x14ac:dyDescent="0.25">
      <c r="A22" s="1" t="s">
        <v>18</v>
      </c>
      <c r="B22" s="3">
        <v>75.788915000000003</v>
      </c>
      <c r="C22" s="3">
        <v>1.98518982</v>
      </c>
      <c r="D22" s="12">
        <v>2143</v>
      </c>
      <c r="E22" s="12">
        <v>1040985</v>
      </c>
      <c r="F22" s="12">
        <v>1373532</v>
      </c>
      <c r="G22" s="3">
        <v>80.921683000000002</v>
      </c>
      <c r="H22" s="3">
        <v>1.57769358</v>
      </c>
      <c r="I22" s="12">
        <v>1976</v>
      </c>
      <c r="J22" s="12">
        <v>1045267</v>
      </c>
      <c r="K22" s="12">
        <v>1291702</v>
      </c>
      <c r="L22" s="3">
        <v>76.291089999999997</v>
      </c>
      <c r="M22" s="26">
        <v>1.8440410300000001</v>
      </c>
      <c r="N22" s="27">
        <v>1829</v>
      </c>
      <c r="O22" s="27">
        <v>973633</v>
      </c>
      <c r="P22" s="27">
        <v>1276208</v>
      </c>
      <c r="R22" s="26">
        <v>76.29109048054859</v>
      </c>
      <c r="S22" s="26">
        <v>1.8440410330961701</v>
      </c>
      <c r="T22" s="27">
        <v>1829</v>
      </c>
      <c r="U22" s="27">
        <v>973633</v>
      </c>
      <c r="V22" s="27">
        <v>1276208</v>
      </c>
      <c r="X22" s="46">
        <f t="shared" si="2"/>
        <v>76.291090480548633</v>
      </c>
      <c r="Y22" t="b">
        <f t="shared" si="0"/>
        <v>1</v>
      </c>
      <c r="AA22" s="46">
        <f t="shared" si="3"/>
        <v>76.291090480548633</v>
      </c>
      <c r="AB22" t="b">
        <f t="shared" si="4"/>
        <v>1</v>
      </c>
      <c r="AD22" t="b">
        <f t="shared" si="5"/>
        <v>1</v>
      </c>
      <c r="AE22" t="b">
        <f t="shared" si="5"/>
        <v>1</v>
      </c>
      <c r="AF22" t="b">
        <f t="shared" si="1"/>
        <v>1</v>
      </c>
      <c r="AG22" t="b">
        <f t="shared" si="1"/>
        <v>1</v>
      </c>
      <c r="AH22" t="b">
        <f t="shared" si="1"/>
        <v>1</v>
      </c>
    </row>
    <row r="23" spans="1:34" x14ac:dyDescent="0.25">
      <c r="A23" s="1" t="s">
        <v>19</v>
      </c>
      <c r="B23" s="3">
        <v>87.700738000000001</v>
      </c>
      <c r="C23" s="3">
        <v>0.88393405000000003</v>
      </c>
      <c r="D23" s="12">
        <v>2652</v>
      </c>
      <c r="E23" s="12">
        <v>699901</v>
      </c>
      <c r="F23" s="12">
        <v>798056</v>
      </c>
      <c r="G23" s="3">
        <v>87.612911999999994</v>
      </c>
      <c r="H23" s="3">
        <v>1.0696732900000001</v>
      </c>
      <c r="I23" s="12">
        <v>2628</v>
      </c>
      <c r="J23" s="12">
        <v>580793</v>
      </c>
      <c r="K23" s="12">
        <v>662908</v>
      </c>
      <c r="L23" s="3">
        <v>84.275575000000003</v>
      </c>
      <c r="M23" s="26">
        <v>1.33085188</v>
      </c>
      <c r="N23" s="27">
        <v>2507</v>
      </c>
      <c r="O23" s="27">
        <v>578717</v>
      </c>
      <c r="P23" s="27">
        <v>686696</v>
      </c>
      <c r="R23" s="26">
        <v>84.275574635646606</v>
      </c>
      <c r="S23" s="26">
        <v>1.3308518847967401</v>
      </c>
      <c r="T23" s="27">
        <v>2507</v>
      </c>
      <c r="U23" s="27">
        <v>578717</v>
      </c>
      <c r="V23" s="27">
        <v>686696</v>
      </c>
      <c r="X23" s="46">
        <f t="shared" si="2"/>
        <v>84.275574635646635</v>
      </c>
      <c r="Y23" t="b">
        <f t="shared" si="0"/>
        <v>1</v>
      </c>
      <c r="AA23" s="46">
        <f t="shared" si="3"/>
        <v>84.275574635646635</v>
      </c>
      <c r="AB23" t="b">
        <f t="shared" si="4"/>
        <v>1</v>
      </c>
      <c r="AD23" t="b">
        <f t="shared" si="5"/>
        <v>1</v>
      </c>
      <c r="AE23" t="b">
        <f t="shared" si="5"/>
        <v>1</v>
      </c>
      <c r="AF23" t="b">
        <f t="shared" si="1"/>
        <v>1</v>
      </c>
      <c r="AG23" t="b">
        <f t="shared" si="1"/>
        <v>1</v>
      </c>
      <c r="AH23" t="b">
        <f t="shared" si="1"/>
        <v>1</v>
      </c>
    </row>
    <row r="24" spans="1:34" x14ac:dyDescent="0.25">
      <c r="A24" s="1" t="s">
        <v>20</v>
      </c>
      <c r="B24" s="3">
        <v>85.986908</v>
      </c>
      <c r="C24" s="3">
        <v>1.1360723399999999</v>
      </c>
      <c r="D24" s="12">
        <v>2680</v>
      </c>
      <c r="E24" s="12">
        <v>427827</v>
      </c>
      <c r="F24" s="12">
        <v>497549</v>
      </c>
      <c r="G24" s="3">
        <v>79.694411000000002</v>
      </c>
      <c r="H24" s="3">
        <v>1.9151033799999999</v>
      </c>
      <c r="I24" s="12">
        <v>2653</v>
      </c>
      <c r="J24" s="12">
        <v>398225</v>
      </c>
      <c r="K24" s="12">
        <v>499690</v>
      </c>
      <c r="L24" s="3">
        <v>83.622423999999995</v>
      </c>
      <c r="M24" s="26">
        <v>1.61115136</v>
      </c>
      <c r="N24" s="27">
        <v>2321</v>
      </c>
      <c r="O24" s="27">
        <v>417306</v>
      </c>
      <c r="P24" s="27">
        <v>499036</v>
      </c>
      <c r="R24" s="26">
        <v>83.622424033536703</v>
      </c>
      <c r="S24" s="26">
        <v>1.61115136448166</v>
      </c>
      <c r="T24" s="27">
        <v>2321</v>
      </c>
      <c r="U24" s="27">
        <v>417306</v>
      </c>
      <c r="V24" s="27">
        <v>499036</v>
      </c>
      <c r="X24" s="46">
        <f t="shared" si="2"/>
        <v>83.62242403353666</v>
      </c>
      <c r="Y24" t="b">
        <f t="shared" si="0"/>
        <v>1</v>
      </c>
      <c r="AA24" s="46">
        <f t="shared" si="3"/>
        <v>83.62242403353666</v>
      </c>
      <c r="AB24" t="b">
        <f t="shared" si="4"/>
        <v>1</v>
      </c>
      <c r="AD24" t="b">
        <f t="shared" si="5"/>
        <v>1</v>
      </c>
      <c r="AE24" t="b">
        <f t="shared" si="5"/>
        <v>1</v>
      </c>
      <c r="AF24" t="b">
        <f t="shared" si="1"/>
        <v>1</v>
      </c>
      <c r="AG24" t="b">
        <f t="shared" si="1"/>
        <v>1</v>
      </c>
      <c r="AH24" t="b">
        <f t="shared" si="1"/>
        <v>1</v>
      </c>
    </row>
    <row r="25" spans="1:34" x14ac:dyDescent="0.25">
      <c r="A25" s="1" t="s">
        <v>21</v>
      </c>
      <c r="B25" s="3">
        <v>93.122534999999999</v>
      </c>
      <c r="C25" s="3">
        <v>1.04119871</v>
      </c>
      <c r="D25" s="12">
        <v>2158</v>
      </c>
      <c r="E25" s="12">
        <v>1555002</v>
      </c>
      <c r="F25" s="12">
        <v>1669845</v>
      </c>
      <c r="G25" s="3">
        <v>94.752656000000002</v>
      </c>
      <c r="H25" s="3">
        <v>0.64714864999999999</v>
      </c>
      <c r="I25" s="12">
        <v>3356</v>
      </c>
      <c r="J25" s="12">
        <v>1394526</v>
      </c>
      <c r="K25" s="12">
        <v>1471754</v>
      </c>
      <c r="L25" s="3">
        <v>94.425403000000003</v>
      </c>
      <c r="M25" s="26">
        <v>0.64405884999999996</v>
      </c>
      <c r="N25" s="27">
        <v>4131</v>
      </c>
      <c r="O25" s="27">
        <v>1843385</v>
      </c>
      <c r="P25" s="27">
        <v>1952213</v>
      </c>
      <c r="R25" s="26">
        <v>94.425403375553799</v>
      </c>
      <c r="S25" s="26">
        <v>0.64405884692319304</v>
      </c>
      <c r="T25" s="27">
        <v>4131</v>
      </c>
      <c r="U25" s="27">
        <v>1843385</v>
      </c>
      <c r="V25" s="27">
        <v>1952213</v>
      </c>
      <c r="X25" s="46">
        <f t="shared" si="2"/>
        <v>94.425403375553799</v>
      </c>
      <c r="Y25" t="b">
        <f t="shared" si="0"/>
        <v>1</v>
      </c>
      <c r="AA25" s="46">
        <f t="shared" si="3"/>
        <v>94.425403375553799</v>
      </c>
      <c r="AB25" t="b">
        <f t="shared" si="4"/>
        <v>1</v>
      </c>
      <c r="AD25" t="b">
        <f t="shared" si="5"/>
        <v>1</v>
      </c>
      <c r="AE25" t="b">
        <f t="shared" si="5"/>
        <v>1</v>
      </c>
      <c r="AF25" t="b">
        <f t="shared" si="1"/>
        <v>1</v>
      </c>
      <c r="AG25" t="b">
        <f t="shared" si="1"/>
        <v>1</v>
      </c>
      <c r="AH25" t="b">
        <f t="shared" si="1"/>
        <v>1</v>
      </c>
    </row>
    <row r="26" spans="1:34" x14ac:dyDescent="0.25">
      <c r="A26" s="1" t="s">
        <v>22</v>
      </c>
      <c r="B26" s="3">
        <v>79.680515</v>
      </c>
      <c r="C26" s="3">
        <v>2.15447912</v>
      </c>
      <c r="D26" s="12">
        <v>2718</v>
      </c>
      <c r="E26" s="12">
        <v>1196787</v>
      </c>
      <c r="F26" s="12">
        <v>1501982</v>
      </c>
      <c r="G26" s="3">
        <v>77.260145999999992</v>
      </c>
      <c r="H26" s="3">
        <v>2.51967126</v>
      </c>
      <c r="I26" s="12">
        <v>2214</v>
      </c>
      <c r="J26" s="12">
        <v>964134</v>
      </c>
      <c r="K26" s="12">
        <v>1247906</v>
      </c>
      <c r="L26" s="3">
        <v>70.061547000000004</v>
      </c>
      <c r="M26" s="26">
        <v>3.0557682700000002</v>
      </c>
      <c r="N26" s="27">
        <v>2678</v>
      </c>
      <c r="O26" s="27">
        <v>927060</v>
      </c>
      <c r="P26" s="27">
        <v>1323208</v>
      </c>
      <c r="R26" s="26">
        <v>70.061547390886403</v>
      </c>
      <c r="S26" s="26">
        <v>3.0557682731099498</v>
      </c>
      <c r="T26" s="27">
        <v>2678</v>
      </c>
      <c r="U26" s="27">
        <v>927060</v>
      </c>
      <c r="V26" s="27">
        <v>1323208</v>
      </c>
      <c r="X26" s="46">
        <f t="shared" si="2"/>
        <v>70.061547390886389</v>
      </c>
      <c r="Y26" t="b">
        <f t="shared" si="0"/>
        <v>1</v>
      </c>
      <c r="AA26" s="46">
        <f t="shared" si="3"/>
        <v>70.061547390886389</v>
      </c>
      <c r="AB26" t="b">
        <f t="shared" si="4"/>
        <v>1</v>
      </c>
      <c r="AD26" t="b">
        <f t="shared" si="5"/>
        <v>1</v>
      </c>
      <c r="AE26" t="b">
        <f t="shared" si="5"/>
        <v>1</v>
      </c>
      <c r="AF26" t="b">
        <f t="shared" si="1"/>
        <v>1</v>
      </c>
      <c r="AG26" t="b">
        <f t="shared" si="1"/>
        <v>1</v>
      </c>
      <c r="AH26" t="b">
        <f t="shared" si="1"/>
        <v>1</v>
      </c>
    </row>
    <row r="27" spans="1:34" x14ac:dyDescent="0.25">
      <c r="A27" s="1" t="s">
        <v>23</v>
      </c>
      <c r="B27" s="3">
        <v>88.342410000000001</v>
      </c>
      <c r="C27" s="3">
        <v>1.0042009700000001</v>
      </c>
      <c r="D27" s="12">
        <v>2923</v>
      </c>
      <c r="E27" s="12">
        <v>1679171</v>
      </c>
      <c r="F27" s="12">
        <v>1900753</v>
      </c>
      <c r="G27" s="3">
        <v>88.289711000000011</v>
      </c>
      <c r="H27" s="3">
        <v>1.06919962</v>
      </c>
      <c r="I27" s="12">
        <v>2694</v>
      </c>
      <c r="J27" s="12">
        <v>1847901</v>
      </c>
      <c r="K27" s="12">
        <v>2092997</v>
      </c>
      <c r="L27" s="3">
        <v>87.005055999999996</v>
      </c>
      <c r="M27" s="26">
        <v>1.2699540300000001</v>
      </c>
      <c r="N27" s="27">
        <v>2073</v>
      </c>
      <c r="O27" s="27">
        <v>1607448</v>
      </c>
      <c r="P27" s="27">
        <v>1847534</v>
      </c>
      <c r="R27" s="26">
        <v>87.005056469867398</v>
      </c>
      <c r="S27" s="26">
        <v>1.26995403461945</v>
      </c>
      <c r="T27" s="27">
        <v>2073</v>
      </c>
      <c r="U27" s="27">
        <v>1607448</v>
      </c>
      <c r="V27" s="27">
        <v>1847534</v>
      </c>
      <c r="X27" s="46">
        <f t="shared" si="2"/>
        <v>87.005056469867398</v>
      </c>
      <c r="Y27" t="b">
        <f t="shared" si="0"/>
        <v>1</v>
      </c>
      <c r="AA27" s="46">
        <f t="shared" si="3"/>
        <v>87.005056469867398</v>
      </c>
      <c r="AB27" t="b">
        <f t="shared" si="4"/>
        <v>1</v>
      </c>
      <c r="AD27" t="b">
        <f t="shared" si="5"/>
        <v>1</v>
      </c>
      <c r="AE27" t="b">
        <f t="shared" si="5"/>
        <v>1</v>
      </c>
      <c r="AF27" t="b">
        <f t="shared" si="1"/>
        <v>1</v>
      </c>
      <c r="AG27" t="b">
        <f t="shared" si="1"/>
        <v>1</v>
      </c>
      <c r="AH27" t="b">
        <f t="shared" si="1"/>
        <v>1</v>
      </c>
    </row>
    <row r="28" spans="1:34" x14ac:dyDescent="0.25">
      <c r="A28" s="1" t="s">
        <v>24</v>
      </c>
      <c r="B28" s="3">
        <v>86.921537000000001</v>
      </c>
      <c r="C28" s="3">
        <v>1.0813165199999999</v>
      </c>
      <c r="D28" s="12">
        <v>2218</v>
      </c>
      <c r="E28" s="12">
        <v>540984</v>
      </c>
      <c r="F28" s="12">
        <v>622382</v>
      </c>
      <c r="G28" s="3">
        <v>87.233420999999993</v>
      </c>
      <c r="H28" s="3">
        <v>1.10186067</v>
      </c>
      <c r="I28" s="12">
        <v>2717</v>
      </c>
      <c r="J28" s="12">
        <v>558423</v>
      </c>
      <c r="K28" s="12">
        <v>640148</v>
      </c>
      <c r="L28" s="3">
        <v>88.781813</v>
      </c>
      <c r="M28" s="26">
        <v>0.72697533000000003</v>
      </c>
      <c r="N28" s="27">
        <v>4089</v>
      </c>
      <c r="O28" s="27">
        <v>621399</v>
      </c>
      <c r="P28" s="27">
        <v>699917</v>
      </c>
      <c r="R28" s="26">
        <v>88.7818127006488</v>
      </c>
      <c r="S28" s="26">
        <v>0.72697533071252096</v>
      </c>
      <c r="T28" s="27">
        <v>4089</v>
      </c>
      <c r="U28" s="27">
        <v>621399</v>
      </c>
      <c r="V28" s="27">
        <v>699917</v>
      </c>
      <c r="X28" s="46">
        <f t="shared" si="2"/>
        <v>88.781812700648786</v>
      </c>
      <c r="Y28" t="b">
        <f t="shared" si="0"/>
        <v>1</v>
      </c>
      <c r="AA28" s="46">
        <f t="shared" si="3"/>
        <v>88.781812700648786</v>
      </c>
      <c r="AB28" t="b">
        <f t="shared" si="4"/>
        <v>1</v>
      </c>
      <c r="AD28" t="b">
        <f t="shared" si="5"/>
        <v>1</v>
      </c>
      <c r="AE28" t="b">
        <f t="shared" si="5"/>
        <v>1</v>
      </c>
      <c r="AF28" t="b">
        <f t="shared" si="1"/>
        <v>1</v>
      </c>
      <c r="AG28" t="b">
        <f t="shared" si="1"/>
        <v>1</v>
      </c>
      <c r="AH28" t="b">
        <f t="shared" si="1"/>
        <v>1</v>
      </c>
    </row>
    <row r="29" spans="1:34" x14ac:dyDescent="0.25">
      <c r="A29" s="1" t="s">
        <v>25</v>
      </c>
      <c r="B29" s="3">
        <v>89.655184000000006</v>
      </c>
      <c r="C29" s="3">
        <v>1.2379779099999999</v>
      </c>
      <c r="D29" s="12">
        <v>2382</v>
      </c>
      <c r="E29" s="12">
        <v>541130</v>
      </c>
      <c r="F29" s="12">
        <v>603568</v>
      </c>
      <c r="G29" s="3">
        <v>88.143072000000004</v>
      </c>
      <c r="H29" s="3">
        <v>1.1243265</v>
      </c>
      <c r="I29" s="12">
        <v>2137</v>
      </c>
      <c r="J29" s="12">
        <v>473613</v>
      </c>
      <c r="K29" s="12">
        <v>537323</v>
      </c>
      <c r="L29" s="3">
        <v>89.72922100000001</v>
      </c>
      <c r="M29" s="26">
        <v>1.0617871800000001</v>
      </c>
      <c r="N29" s="27">
        <v>2129</v>
      </c>
      <c r="O29" s="27">
        <v>498453</v>
      </c>
      <c r="P29" s="27">
        <v>555508</v>
      </c>
      <c r="R29" s="26">
        <v>89.729220821302306</v>
      </c>
      <c r="S29" s="26">
        <v>1.0617871831122301</v>
      </c>
      <c r="T29" s="27">
        <v>2129</v>
      </c>
      <c r="U29" s="27">
        <v>498453</v>
      </c>
      <c r="V29" s="27">
        <v>555508</v>
      </c>
      <c r="X29" s="46">
        <f t="shared" si="2"/>
        <v>89.729220821302306</v>
      </c>
      <c r="Y29" t="b">
        <f t="shared" si="0"/>
        <v>1</v>
      </c>
      <c r="AA29" s="46">
        <f t="shared" si="3"/>
        <v>89.729220821302306</v>
      </c>
      <c r="AB29" t="b">
        <f t="shared" si="4"/>
        <v>1</v>
      </c>
      <c r="AD29" t="b">
        <f t="shared" si="5"/>
        <v>1</v>
      </c>
      <c r="AE29" t="b">
        <f t="shared" si="5"/>
        <v>1</v>
      </c>
      <c r="AF29" t="b">
        <f t="shared" si="1"/>
        <v>1</v>
      </c>
      <c r="AG29" t="b">
        <f t="shared" si="1"/>
        <v>1</v>
      </c>
      <c r="AH29" t="b">
        <f t="shared" si="1"/>
        <v>1</v>
      </c>
    </row>
    <row r="30" spans="1:34" x14ac:dyDescent="0.25">
      <c r="A30" s="1" t="s">
        <v>26</v>
      </c>
      <c r="B30" s="3">
        <v>89.842416</v>
      </c>
      <c r="C30" s="3">
        <v>1.08663665</v>
      </c>
      <c r="D30" s="12">
        <v>2999</v>
      </c>
      <c r="E30" s="12">
        <v>1118185</v>
      </c>
      <c r="F30" s="12">
        <v>1244607</v>
      </c>
      <c r="G30" s="3">
        <v>90.950835999999995</v>
      </c>
      <c r="H30" s="3">
        <v>0.89104552000000004</v>
      </c>
      <c r="I30" s="12">
        <v>2421</v>
      </c>
      <c r="J30" s="12">
        <v>963203</v>
      </c>
      <c r="K30" s="12">
        <v>1059037</v>
      </c>
      <c r="L30" s="3">
        <v>89.870686000000006</v>
      </c>
      <c r="M30" s="26">
        <v>0.80376561999999996</v>
      </c>
      <c r="N30" s="27">
        <v>2686</v>
      </c>
      <c r="O30" s="27">
        <v>834949</v>
      </c>
      <c r="P30" s="27">
        <v>929056</v>
      </c>
      <c r="R30" s="26">
        <v>89.870685943581393</v>
      </c>
      <c r="S30" s="26">
        <v>0.80376561577511796</v>
      </c>
      <c r="T30" s="27">
        <v>2686</v>
      </c>
      <c r="U30" s="27">
        <v>834949</v>
      </c>
      <c r="V30" s="27">
        <v>929056</v>
      </c>
      <c r="X30" s="46">
        <f t="shared" si="2"/>
        <v>89.870685943581435</v>
      </c>
      <c r="Y30" t="b">
        <f t="shared" si="0"/>
        <v>1</v>
      </c>
      <c r="AA30" s="46">
        <f t="shared" si="3"/>
        <v>89.870685943581435</v>
      </c>
      <c r="AB30" t="b">
        <f t="shared" si="4"/>
        <v>1</v>
      </c>
      <c r="AD30" t="b">
        <f t="shared" si="5"/>
        <v>1</v>
      </c>
      <c r="AE30" t="b">
        <f t="shared" si="5"/>
        <v>1</v>
      </c>
      <c r="AF30" t="b">
        <f t="shared" si="1"/>
        <v>1</v>
      </c>
      <c r="AG30" t="b">
        <f t="shared" si="1"/>
        <v>1</v>
      </c>
      <c r="AH30" t="b">
        <f t="shared" si="1"/>
        <v>1</v>
      </c>
    </row>
    <row r="31" spans="1:34" x14ac:dyDescent="0.25">
      <c r="A31" s="1" t="s">
        <v>27</v>
      </c>
      <c r="B31" s="3">
        <v>91.939447999999999</v>
      </c>
      <c r="C31" s="3">
        <v>0.71513861000000001</v>
      </c>
      <c r="D31" s="12">
        <v>2889</v>
      </c>
      <c r="E31" s="12">
        <v>1147020</v>
      </c>
      <c r="F31" s="12">
        <v>1247582</v>
      </c>
      <c r="G31" s="3">
        <v>86.949798999999999</v>
      </c>
      <c r="H31" s="3">
        <v>0.93780717000000002</v>
      </c>
      <c r="I31" s="12">
        <v>4113</v>
      </c>
      <c r="J31" s="12">
        <v>1010461</v>
      </c>
      <c r="K31" s="12">
        <v>1162120</v>
      </c>
      <c r="L31" s="3">
        <v>87.77377899999999</v>
      </c>
      <c r="M31" s="26">
        <v>0.87160503</v>
      </c>
      <c r="N31" s="27">
        <v>3851</v>
      </c>
      <c r="O31" s="27">
        <v>1024679</v>
      </c>
      <c r="P31" s="27">
        <v>1167409</v>
      </c>
      <c r="R31" s="26">
        <v>87.773779369526906</v>
      </c>
      <c r="S31" s="26">
        <v>0.87160502530744999</v>
      </c>
      <c r="T31" s="27">
        <v>3851</v>
      </c>
      <c r="U31" s="27">
        <v>1024679</v>
      </c>
      <c r="V31" s="27">
        <v>1167409</v>
      </c>
      <c r="X31" s="46">
        <f t="shared" si="2"/>
        <v>87.773779369526878</v>
      </c>
      <c r="Y31" t="b">
        <f t="shared" si="0"/>
        <v>1</v>
      </c>
      <c r="AA31" s="46">
        <f t="shared" si="3"/>
        <v>87.773779369526878</v>
      </c>
      <c r="AB31" t="b">
        <f t="shared" si="4"/>
        <v>1</v>
      </c>
      <c r="AD31" t="b">
        <f t="shared" si="5"/>
        <v>1</v>
      </c>
      <c r="AE31" t="b">
        <f t="shared" si="5"/>
        <v>1</v>
      </c>
      <c r="AF31" t="b">
        <f t="shared" si="1"/>
        <v>1</v>
      </c>
      <c r="AG31" t="b">
        <f t="shared" si="1"/>
        <v>1</v>
      </c>
      <c r="AH31" t="b">
        <f t="shared" si="1"/>
        <v>1</v>
      </c>
    </row>
    <row r="32" spans="1:34" x14ac:dyDescent="0.25">
      <c r="A32" s="1" t="s">
        <v>28</v>
      </c>
      <c r="B32" s="3">
        <v>85.160157999999996</v>
      </c>
      <c r="C32" s="3">
        <v>1.3854932099999999</v>
      </c>
      <c r="D32" s="12">
        <v>2363</v>
      </c>
      <c r="E32" s="12">
        <v>910793</v>
      </c>
      <c r="F32" s="12">
        <v>1069506</v>
      </c>
      <c r="G32" s="3">
        <v>80.898487000000003</v>
      </c>
      <c r="H32" s="3">
        <v>1.2416324000000001</v>
      </c>
      <c r="I32" s="12">
        <v>2690</v>
      </c>
      <c r="J32" s="12">
        <v>804567</v>
      </c>
      <c r="K32" s="12">
        <v>994539</v>
      </c>
      <c r="L32" s="3">
        <v>86.552509999999998</v>
      </c>
      <c r="M32" s="26">
        <v>1.21977278</v>
      </c>
      <c r="N32" s="27">
        <v>2967</v>
      </c>
      <c r="O32" s="27">
        <v>1047011</v>
      </c>
      <c r="P32" s="27">
        <v>1209683</v>
      </c>
      <c r="R32" s="26">
        <v>86.552510037753706</v>
      </c>
      <c r="S32" s="26">
        <v>1.2197727787131201</v>
      </c>
      <c r="T32" s="27">
        <v>2967</v>
      </c>
      <c r="U32" s="27">
        <v>1047011</v>
      </c>
      <c r="V32" s="27">
        <v>1209683</v>
      </c>
      <c r="X32" s="46">
        <f t="shared" si="2"/>
        <v>86.552510037753692</v>
      </c>
      <c r="Y32" t="b">
        <f t="shared" si="0"/>
        <v>1</v>
      </c>
      <c r="AA32" s="46">
        <f t="shared" si="3"/>
        <v>86.552510037753692</v>
      </c>
      <c r="AB32" t="b">
        <f t="shared" si="4"/>
        <v>1</v>
      </c>
      <c r="AD32" t="b">
        <f t="shared" si="5"/>
        <v>1</v>
      </c>
      <c r="AE32" t="b">
        <f t="shared" si="5"/>
        <v>1</v>
      </c>
      <c r="AF32" t="b">
        <f t="shared" si="1"/>
        <v>1</v>
      </c>
      <c r="AG32" t="b">
        <f t="shared" si="1"/>
        <v>1</v>
      </c>
      <c r="AH32" t="b">
        <f t="shared" si="1"/>
        <v>1</v>
      </c>
    </row>
    <row r="33" spans="1:34" x14ac:dyDescent="0.25">
      <c r="A33" s="1" t="s">
        <v>29</v>
      </c>
      <c r="B33" s="3">
        <v>79.686901000000006</v>
      </c>
      <c r="C33" s="3">
        <v>2.2173032699999999</v>
      </c>
      <c r="D33" s="12">
        <v>2894</v>
      </c>
      <c r="E33" s="12">
        <v>763481</v>
      </c>
      <c r="F33" s="12">
        <v>958101</v>
      </c>
      <c r="G33" s="3">
        <v>75.595959000000008</v>
      </c>
      <c r="H33" s="3">
        <v>2.0913514000000002</v>
      </c>
      <c r="I33" s="12">
        <v>2192</v>
      </c>
      <c r="J33" s="12">
        <v>617557</v>
      </c>
      <c r="K33" s="12">
        <v>816918</v>
      </c>
      <c r="L33" s="3">
        <v>71.144791999999995</v>
      </c>
      <c r="M33" s="26">
        <v>2.2042594100000001</v>
      </c>
      <c r="N33" s="27">
        <v>2136</v>
      </c>
      <c r="O33" s="27">
        <v>571928</v>
      </c>
      <c r="P33" s="27">
        <v>803893</v>
      </c>
      <c r="R33" s="26">
        <v>71.144791657596201</v>
      </c>
      <c r="S33" s="26">
        <v>2.2042594071325801</v>
      </c>
      <c r="T33" s="27">
        <v>2136</v>
      </c>
      <c r="U33" s="27">
        <v>571928</v>
      </c>
      <c r="V33" s="27">
        <v>803893</v>
      </c>
      <c r="X33" s="46">
        <f t="shared" si="2"/>
        <v>71.144791657596215</v>
      </c>
      <c r="Y33" t="b">
        <f t="shared" si="0"/>
        <v>1</v>
      </c>
      <c r="AA33" s="46">
        <f t="shared" si="3"/>
        <v>71.144791657596215</v>
      </c>
      <c r="AB33" t="b">
        <f t="shared" si="4"/>
        <v>1</v>
      </c>
      <c r="AD33" t="b">
        <f t="shared" si="5"/>
        <v>1</v>
      </c>
      <c r="AE33" t="b">
        <f t="shared" si="5"/>
        <v>1</v>
      </c>
      <c r="AF33" t="b">
        <f t="shared" si="1"/>
        <v>1</v>
      </c>
      <c r="AG33" t="b">
        <f t="shared" si="1"/>
        <v>1</v>
      </c>
      <c r="AH33" t="b">
        <f t="shared" si="1"/>
        <v>1</v>
      </c>
    </row>
    <row r="34" spans="1:34" x14ac:dyDescent="0.25">
      <c r="A34" s="1" t="s">
        <v>30</v>
      </c>
      <c r="B34" s="3">
        <v>90.835878000000008</v>
      </c>
      <c r="C34" s="3">
        <v>0.82304337000000005</v>
      </c>
      <c r="D34" s="12">
        <v>2431</v>
      </c>
      <c r="E34" s="12">
        <v>1307825</v>
      </c>
      <c r="F34" s="12">
        <v>1439767</v>
      </c>
      <c r="G34" s="3">
        <v>90.783791000000008</v>
      </c>
      <c r="H34" s="3">
        <v>0.75759597999999995</v>
      </c>
      <c r="I34" s="12">
        <v>2585</v>
      </c>
      <c r="J34" s="12">
        <v>1262069</v>
      </c>
      <c r="K34" s="12">
        <v>1390192</v>
      </c>
      <c r="L34" s="3">
        <v>90.498890000000003</v>
      </c>
      <c r="M34" s="26">
        <v>0.76877682999999997</v>
      </c>
      <c r="N34" s="27">
        <v>2722</v>
      </c>
      <c r="O34" s="27">
        <v>1338427</v>
      </c>
      <c r="P34" s="27">
        <v>1478943</v>
      </c>
      <c r="R34" s="26">
        <v>90.498890085689595</v>
      </c>
      <c r="S34" s="26">
        <v>0.76877683291441401</v>
      </c>
      <c r="T34" s="27">
        <v>2722</v>
      </c>
      <c r="U34" s="27">
        <v>1338427</v>
      </c>
      <c r="V34" s="27">
        <v>1478943</v>
      </c>
      <c r="X34" s="46">
        <f t="shared" si="2"/>
        <v>90.498890085689581</v>
      </c>
      <c r="Y34" t="b">
        <f t="shared" si="0"/>
        <v>1</v>
      </c>
      <c r="AA34" s="46">
        <f t="shared" si="3"/>
        <v>90.498890085689581</v>
      </c>
      <c r="AB34" t="b">
        <f t="shared" si="4"/>
        <v>1</v>
      </c>
      <c r="AD34" t="b">
        <f t="shared" si="5"/>
        <v>1</v>
      </c>
      <c r="AE34" t="b">
        <f t="shared" si="5"/>
        <v>1</v>
      </c>
      <c r="AF34" t="b">
        <f t="shared" si="1"/>
        <v>1</v>
      </c>
      <c r="AG34" t="b">
        <f t="shared" si="1"/>
        <v>1</v>
      </c>
      <c r="AH34" t="b">
        <f t="shared" si="1"/>
        <v>1</v>
      </c>
    </row>
    <row r="35" spans="1:34" x14ac:dyDescent="0.25">
      <c r="A35" s="1" t="s">
        <v>31</v>
      </c>
      <c r="B35" s="3">
        <v>76.638531</v>
      </c>
      <c r="C35" s="3">
        <v>2.0675172000000002</v>
      </c>
      <c r="D35" s="12">
        <v>3194</v>
      </c>
      <c r="E35" s="12">
        <v>408396</v>
      </c>
      <c r="F35" s="12">
        <v>532886</v>
      </c>
      <c r="G35" s="3">
        <v>77.831199999999995</v>
      </c>
      <c r="H35" s="3">
        <v>1.96601092</v>
      </c>
      <c r="I35" s="12">
        <v>2541</v>
      </c>
      <c r="J35" s="12">
        <v>374586</v>
      </c>
      <c r="K35" s="12">
        <v>481280</v>
      </c>
      <c r="L35" s="3">
        <v>80.374376999999996</v>
      </c>
      <c r="M35" s="26">
        <v>1.92892687</v>
      </c>
      <c r="N35" s="27">
        <v>2807</v>
      </c>
      <c r="O35" s="27">
        <v>414907</v>
      </c>
      <c r="P35" s="27">
        <v>516218</v>
      </c>
      <c r="R35" s="26">
        <v>80.374376716813401</v>
      </c>
      <c r="S35" s="26">
        <v>1.9289268747027899</v>
      </c>
      <c r="T35" s="27">
        <v>2807</v>
      </c>
      <c r="U35" s="27">
        <v>414907</v>
      </c>
      <c r="V35" s="27">
        <v>516218</v>
      </c>
      <c r="X35" s="46">
        <f t="shared" si="2"/>
        <v>80.37437671681343</v>
      </c>
      <c r="Y35" t="b">
        <f t="shared" si="0"/>
        <v>1</v>
      </c>
      <c r="AA35" s="46">
        <f t="shared" si="3"/>
        <v>80.37437671681343</v>
      </c>
      <c r="AB35" t="b">
        <f t="shared" si="4"/>
        <v>1</v>
      </c>
      <c r="AD35" t="b">
        <f t="shared" si="5"/>
        <v>1</v>
      </c>
      <c r="AE35" t="b">
        <f t="shared" si="5"/>
        <v>1</v>
      </c>
      <c r="AF35" t="b">
        <f t="shared" si="1"/>
        <v>1</v>
      </c>
      <c r="AG35" t="b">
        <f t="shared" si="1"/>
        <v>1</v>
      </c>
      <c r="AH35" t="b">
        <f t="shared" si="1"/>
        <v>1</v>
      </c>
    </row>
    <row r="36" spans="1:34" x14ac:dyDescent="0.25">
      <c r="A36" s="1" t="s">
        <v>32</v>
      </c>
      <c r="B36" s="3">
        <v>77.197477000000006</v>
      </c>
      <c r="C36" s="3">
        <v>3.0683872000000001</v>
      </c>
      <c r="D36" s="12">
        <v>2299</v>
      </c>
      <c r="E36" s="12">
        <v>2289891</v>
      </c>
      <c r="F36" s="12">
        <v>2966277</v>
      </c>
      <c r="G36" s="3">
        <v>77.742885999999999</v>
      </c>
      <c r="H36" s="3">
        <v>2.6698752699999999</v>
      </c>
      <c r="I36" s="12">
        <v>1960</v>
      </c>
      <c r="J36" s="12">
        <v>1948847</v>
      </c>
      <c r="K36" s="12">
        <v>2506785</v>
      </c>
      <c r="L36" s="3">
        <v>81.156734</v>
      </c>
      <c r="M36" s="26">
        <v>1.73595572</v>
      </c>
      <c r="N36" s="27">
        <v>2539</v>
      </c>
      <c r="O36" s="27">
        <v>2126528</v>
      </c>
      <c r="P36" s="27">
        <v>2620273</v>
      </c>
      <c r="R36" s="26">
        <v>81.156734431870305</v>
      </c>
      <c r="S36" s="26">
        <v>1.7359557164233299</v>
      </c>
      <c r="T36" s="27">
        <v>2539</v>
      </c>
      <c r="U36" s="27">
        <v>2126528</v>
      </c>
      <c r="V36" s="27">
        <v>2620273</v>
      </c>
      <c r="X36" s="46">
        <f t="shared" si="2"/>
        <v>81.156734431870277</v>
      </c>
      <c r="Y36" t="b">
        <f t="shared" si="0"/>
        <v>1</v>
      </c>
      <c r="AA36" s="46">
        <f t="shared" si="3"/>
        <v>81.156734431870277</v>
      </c>
      <c r="AB36" t="b">
        <f t="shared" si="4"/>
        <v>1</v>
      </c>
      <c r="AD36" t="b">
        <f t="shared" si="5"/>
        <v>1</v>
      </c>
      <c r="AE36" t="b">
        <f t="shared" si="5"/>
        <v>1</v>
      </c>
      <c r="AF36" t="b">
        <f t="shared" si="1"/>
        <v>1</v>
      </c>
      <c r="AG36" t="b">
        <f t="shared" si="1"/>
        <v>1</v>
      </c>
      <c r="AH36" t="b">
        <f t="shared" si="1"/>
        <v>1</v>
      </c>
    </row>
    <row r="37" spans="1:34" x14ac:dyDescent="0.25">
      <c r="A37" s="1" t="s">
        <v>33</v>
      </c>
      <c r="B37" s="3">
        <v>93.330977000000004</v>
      </c>
      <c r="C37" s="3">
        <v>0.72326420000000002</v>
      </c>
      <c r="D37" s="12">
        <v>2315</v>
      </c>
      <c r="E37" s="12">
        <v>649578</v>
      </c>
      <c r="F37" s="12">
        <v>695994</v>
      </c>
      <c r="G37" s="3">
        <v>91.201881</v>
      </c>
      <c r="H37" s="3">
        <v>0.94744740999999999</v>
      </c>
      <c r="I37" s="12">
        <v>3657</v>
      </c>
      <c r="J37" s="12">
        <v>744636</v>
      </c>
      <c r="K37" s="12">
        <v>816470</v>
      </c>
      <c r="L37" s="3">
        <v>90.619406999999995</v>
      </c>
      <c r="M37" s="26">
        <v>0.74403775999999999</v>
      </c>
      <c r="N37" s="27">
        <v>3289</v>
      </c>
      <c r="O37" s="27">
        <v>692103</v>
      </c>
      <c r="P37" s="27">
        <v>763747</v>
      </c>
      <c r="R37" s="26">
        <v>90.619406688340504</v>
      </c>
      <c r="S37" s="26">
        <v>0.74403775762139202</v>
      </c>
      <c r="T37" s="27">
        <v>3289</v>
      </c>
      <c r="U37" s="27">
        <v>692103</v>
      </c>
      <c r="V37" s="27">
        <v>763747</v>
      </c>
      <c r="X37" s="46">
        <f t="shared" si="2"/>
        <v>90.619406688340504</v>
      </c>
      <c r="Y37" t="b">
        <f t="shared" si="0"/>
        <v>1</v>
      </c>
      <c r="AA37" s="46">
        <f t="shared" si="3"/>
        <v>90.619406688340504</v>
      </c>
      <c r="AB37" t="b">
        <f t="shared" si="4"/>
        <v>1</v>
      </c>
      <c r="AD37" t="b">
        <f t="shared" si="5"/>
        <v>1</v>
      </c>
      <c r="AE37" t="b">
        <f t="shared" si="5"/>
        <v>1</v>
      </c>
      <c r="AF37" t="b">
        <f t="shared" si="1"/>
        <v>1</v>
      </c>
      <c r="AG37" t="b">
        <f t="shared" si="1"/>
        <v>1</v>
      </c>
      <c r="AH37" t="b">
        <f t="shared" si="1"/>
        <v>1</v>
      </c>
    </row>
    <row r="38" spans="1:34" ht="15.75" thickBot="1" x14ac:dyDescent="0.3">
      <c r="A38" s="5" t="s">
        <v>34</v>
      </c>
      <c r="B38" s="6">
        <v>86.728238000000005</v>
      </c>
      <c r="C38" s="6">
        <v>1.2962847500000001</v>
      </c>
      <c r="D38" s="13">
        <v>2297</v>
      </c>
      <c r="E38" s="13">
        <v>463330</v>
      </c>
      <c r="F38" s="13">
        <v>534232</v>
      </c>
      <c r="G38" s="6">
        <v>83.74784600000001</v>
      </c>
      <c r="H38" s="6">
        <v>1.3097223600000001</v>
      </c>
      <c r="I38" s="13">
        <v>2376</v>
      </c>
      <c r="J38" s="13">
        <v>453410</v>
      </c>
      <c r="K38" s="13">
        <v>541399</v>
      </c>
      <c r="L38" s="6">
        <v>86.142417000000009</v>
      </c>
      <c r="M38" s="28">
        <v>1.2248458499999999</v>
      </c>
      <c r="N38" s="29">
        <v>2663</v>
      </c>
      <c r="O38" s="29">
        <v>466021</v>
      </c>
      <c r="P38" s="29">
        <v>540989</v>
      </c>
      <c r="R38" s="28">
        <v>86.142416943782592</v>
      </c>
      <c r="S38" s="28">
        <v>1.22484585215678</v>
      </c>
      <c r="T38" s="29">
        <v>2663</v>
      </c>
      <c r="U38" s="29">
        <v>466021</v>
      </c>
      <c r="V38" s="29">
        <v>540989</v>
      </c>
      <c r="X38" s="46">
        <f t="shared" si="2"/>
        <v>86.142416943782592</v>
      </c>
      <c r="Y38" t="b">
        <f t="shared" si="0"/>
        <v>1</v>
      </c>
      <c r="AA38" s="46">
        <f t="shared" si="3"/>
        <v>86.142416943782592</v>
      </c>
      <c r="AB38" t="b">
        <f t="shared" si="4"/>
        <v>1</v>
      </c>
      <c r="AD38" t="b">
        <f t="shared" si="5"/>
        <v>1</v>
      </c>
      <c r="AE38" t="b">
        <f t="shared" si="5"/>
        <v>1</v>
      </c>
      <c r="AF38" t="b">
        <f t="shared" si="1"/>
        <v>1</v>
      </c>
      <c r="AG38" t="b">
        <f t="shared" si="1"/>
        <v>1</v>
      </c>
      <c r="AH38" t="b">
        <f t="shared" si="1"/>
        <v>1</v>
      </c>
    </row>
    <row r="39" spans="1:34" ht="23.45" customHeight="1" thickBot="1" x14ac:dyDescent="0.3">
      <c r="A39" s="7" t="s">
        <v>2</v>
      </c>
      <c r="B39" s="8">
        <v>87.863139000000004</v>
      </c>
      <c r="C39" s="8">
        <v>0.30212107999999999</v>
      </c>
      <c r="D39" s="14">
        <v>83830</v>
      </c>
      <c r="E39" s="14">
        <v>38951151</v>
      </c>
      <c r="F39" s="14">
        <v>44331618</v>
      </c>
      <c r="G39" s="8">
        <v>85.670603999999997</v>
      </c>
      <c r="H39" s="8">
        <v>0.31853281</v>
      </c>
      <c r="I39" s="14">
        <v>90913</v>
      </c>
      <c r="J39" s="14">
        <v>33362418</v>
      </c>
      <c r="K39" s="14">
        <v>38942667</v>
      </c>
      <c r="L39" s="8">
        <v>84.919550000000001</v>
      </c>
      <c r="M39" s="30">
        <v>0.29911256000000003</v>
      </c>
      <c r="N39" s="31">
        <v>93366</v>
      </c>
      <c r="O39" s="31">
        <v>33936026</v>
      </c>
      <c r="P39" s="31">
        <v>39962560</v>
      </c>
      <c r="R39" s="30">
        <v>84.919549698517798</v>
      </c>
      <c r="S39" s="30">
        <v>0.29911256047123702</v>
      </c>
      <c r="T39" s="31">
        <v>93366</v>
      </c>
      <c r="U39" s="31">
        <v>33936026</v>
      </c>
      <c r="V39" s="31">
        <v>39962560</v>
      </c>
      <c r="X39" s="46">
        <f t="shared" si="2"/>
        <v>84.919549698517812</v>
      </c>
      <c r="Y39" t="b">
        <f t="shared" si="0"/>
        <v>1</v>
      </c>
      <c r="AA39" s="46">
        <f t="shared" si="3"/>
        <v>84.919549698517812</v>
      </c>
      <c r="AB39" t="b">
        <f t="shared" si="4"/>
        <v>1</v>
      </c>
      <c r="AD39" t="b">
        <f t="shared" si="5"/>
        <v>1</v>
      </c>
      <c r="AE39" t="b">
        <f t="shared" si="5"/>
        <v>1</v>
      </c>
      <c r="AF39" t="b">
        <f t="shared" si="1"/>
        <v>1</v>
      </c>
      <c r="AG39" t="b">
        <f t="shared" si="1"/>
        <v>1</v>
      </c>
      <c r="AH39" t="b">
        <f t="shared" si="1"/>
        <v>1</v>
      </c>
    </row>
    <row r="40" spans="1:3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34" x14ac:dyDescent="0.25">
      <c r="A41" s="25" t="s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3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8" spans="1:34" x14ac:dyDescent="0.25">
      <c r="AD48">
        <v>100</v>
      </c>
    </row>
    <row r="50" spans="29:34" x14ac:dyDescent="0.25">
      <c r="AC50" t="s">
        <v>62</v>
      </c>
      <c r="AD50">
        <v>84.744089783666496</v>
      </c>
      <c r="AE50">
        <v>1.2038756664136401</v>
      </c>
      <c r="AF50" s="45">
        <v>2796</v>
      </c>
      <c r="AG50" s="45">
        <v>354593</v>
      </c>
      <c r="AH50" s="45">
        <v>418428</v>
      </c>
    </row>
    <row r="51" spans="29:34" x14ac:dyDescent="0.25">
      <c r="AC51" t="s">
        <v>63</v>
      </c>
      <c r="AD51">
        <v>92.95945742542699</v>
      </c>
      <c r="AE51">
        <v>0.75476482661812505</v>
      </c>
      <c r="AF51" s="45">
        <v>3662</v>
      </c>
      <c r="AG51" s="45">
        <v>1049912</v>
      </c>
      <c r="AH51" s="45">
        <v>1129430</v>
      </c>
    </row>
    <row r="52" spans="29:34" x14ac:dyDescent="0.25">
      <c r="AC52" t="s">
        <v>63</v>
      </c>
      <c r="AD52">
        <v>91.268962737044504</v>
      </c>
      <c r="AE52">
        <v>0.810917347389988</v>
      </c>
      <c r="AF52" s="45">
        <v>2922</v>
      </c>
      <c r="AG52" s="45">
        <v>276210</v>
      </c>
      <c r="AH52" s="45">
        <v>302633</v>
      </c>
    </row>
    <row r="53" spans="29:34" x14ac:dyDescent="0.25">
      <c r="AC53" t="s">
        <v>6</v>
      </c>
      <c r="AD53">
        <v>88.284445106214008</v>
      </c>
      <c r="AE53">
        <v>1.03579109570032</v>
      </c>
      <c r="AF53" s="45">
        <v>2890</v>
      </c>
      <c r="AG53" s="45">
        <v>355751</v>
      </c>
      <c r="AH53" s="45">
        <v>402960</v>
      </c>
    </row>
    <row r="54" spans="29:34" x14ac:dyDescent="0.25">
      <c r="AC54" t="s">
        <v>7</v>
      </c>
      <c r="AD54">
        <v>86.808945396753302</v>
      </c>
      <c r="AE54">
        <v>0.7876977692121</v>
      </c>
      <c r="AF54" s="45">
        <v>4229</v>
      </c>
      <c r="AG54" s="45">
        <v>948228</v>
      </c>
      <c r="AH54" s="45">
        <v>1092316</v>
      </c>
    </row>
    <row r="55" spans="29:34" x14ac:dyDescent="0.25">
      <c r="AC55" t="s">
        <v>8</v>
      </c>
      <c r="AD55">
        <v>89.2165842142945</v>
      </c>
      <c r="AE55">
        <v>0.79291941020575496</v>
      </c>
      <c r="AF55" s="45">
        <v>3916</v>
      </c>
      <c r="AG55" s="45">
        <v>276641</v>
      </c>
      <c r="AH55" s="45">
        <v>310078</v>
      </c>
    </row>
    <row r="56" spans="29:34" x14ac:dyDescent="0.25">
      <c r="AC56" t="s">
        <v>9</v>
      </c>
      <c r="AD56">
        <v>69.7703043864378</v>
      </c>
      <c r="AE56">
        <v>3.1690021317977601</v>
      </c>
      <c r="AF56" s="45">
        <v>1697</v>
      </c>
      <c r="AG56" s="45">
        <v>899559</v>
      </c>
      <c r="AH56" s="45">
        <v>1289315</v>
      </c>
    </row>
    <row r="57" spans="29:34" x14ac:dyDescent="0.25">
      <c r="AC57" t="s">
        <v>64</v>
      </c>
      <c r="AD57">
        <v>92.691590346017904</v>
      </c>
      <c r="AE57">
        <v>0.59172659415475304</v>
      </c>
      <c r="AF57" s="45">
        <v>4853</v>
      </c>
      <c r="AG57" s="45">
        <v>1331904</v>
      </c>
      <c r="AH57" s="45">
        <v>1436920</v>
      </c>
    </row>
    <row r="58" spans="29:34" x14ac:dyDescent="0.25">
      <c r="AC58" t="s">
        <v>65</v>
      </c>
      <c r="AD58">
        <v>84.658203734932201</v>
      </c>
      <c r="AE58">
        <v>1.51862418161984</v>
      </c>
      <c r="AF58" s="45">
        <v>1557</v>
      </c>
      <c r="AG58" s="45">
        <v>1518118</v>
      </c>
      <c r="AH58" s="45">
        <v>1793232</v>
      </c>
    </row>
    <row r="59" spans="29:34" x14ac:dyDescent="0.25">
      <c r="AC59" t="s">
        <v>12</v>
      </c>
      <c r="AD59">
        <v>86.458556128810102</v>
      </c>
      <c r="AE59">
        <v>1.06233219491493</v>
      </c>
      <c r="AF59" s="45">
        <v>3535</v>
      </c>
      <c r="AG59" s="45">
        <v>662940</v>
      </c>
      <c r="AH59" s="45">
        <v>766772</v>
      </c>
    </row>
    <row r="60" spans="29:34" x14ac:dyDescent="0.25">
      <c r="AC60" t="s">
        <v>66</v>
      </c>
      <c r="AD60">
        <v>93.646924831539508</v>
      </c>
      <c r="AE60">
        <v>0.58791753003348801</v>
      </c>
      <c r="AF60" s="45">
        <v>3330</v>
      </c>
      <c r="AG60" s="45">
        <v>1790827</v>
      </c>
      <c r="AH60" s="45">
        <v>1912318</v>
      </c>
    </row>
    <row r="61" spans="29:34" x14ac:dyDescent="0.25">
      <c r="AC61" t="s">
        <v>14</v>
      </c>
      <c r="AD61">
        <v>78.265851682961895</v>
      </c>
      <c r="AE61">
        <v>1.8770659689439499</v>
      </c>
      <c r="AF61" s="45">
        <v>2701</v>
      </c>
      <c r="AG61" s="45">
        <v>1064821</v>
      </c>
      <c r="AH61" s="45">
        <v>1360518</v>
      </c>
    </row>
    <row r="62" spans="29:34" x14ac:dyDescent="0.25">
      <c r="AC62" t="s">
        <v>15</v>
      </c>
      <c r="AD62">
        <v>75.783288995560611</v>
      </c>
      <c r="AE62">
        <v>2.00708397455386</v>
      </c>
      <c r="AF62" s="45">
        <v>2162</v>
      </c>
      <c r="AG62" s="45">
        <v>722433</v>
      </c>
      <c r="AH62" s="45">
        <v>953288</v>
      </c>
    </row>
    <row r="63" spans="29:34" x14ac:dyDescent="0.25">
      <c r="AC63" t="s">
        <v>16</v>
      </c>
      <c r="AD63">
        <v>83.736699910081001</v>
      </c>
      <c r="AE63">
        <v>1.35465545428974</v>
      </c>
      <c r="AF63" s="45">
        <v>2395</v>
      </c>
      <c r="AG63" s="45">
        <v>2023597</v>
      </c>
      <c r="AH63" s="45">
        <v>2416619</v>
      </c>
    </row>
    <row r="64" spans="29:34" x14ac:dyDescent="0.25">
      <c r="AC64" t="s">
        <v>17</v>
      </c>
      <c r="AD64">
        <v>84.916768987227996</v>
      </c>
      <c r="AE64">
        <v>1.17092353543818</v>
      </c>
      <c r="AF64" s="45">
        <v>3304</v>
      </c>
      <c r="AG64" s="45">
        <v>4676538</v>
      </c>
      <c r="AH64" s="45">
        <v>5507202</v>
      </c>
    </row>
    <row r="65" spans="29:34" x14ac:dyDescent="0.25">
      <c r="AC65" t="s">
        <v>67</v>
      </c>
      <c r="AD65">
        <v>76.29109048054859</v>
      </c>
      <c r="AE65">
        <v>1.8440410330961701</v>
      </c>
      <c r="AF65" s="45">
        <v>1829</v>
      </c>
      <c r="AG65" s="45">
        <v>973633</v>
      </c>
      <c r="AH65" s="45">
        <v>1276208</v>
      </c>
    </row>
    <row r="66" spans="29:34" x14ac:dyDescent="0.25">
      <c r="AC66" t="s">
        <v>19</v>
      </c>
      <c r="AD66">
        <v>84.275574635646606</v>
      </c>
      <c r="AE66">
        <v>1.3308518847967401</v>
      </c>
      <c r="AF66" s="45">
        <v>2507</v>
      </c>
      <c r="AG66" s="45">
        <v>578717</v>
      </c>
      <c r="AH66" s="45">
        <v>686696</v>
      </c>
    </row>
    <row r="67" spans="29:34" x14ac:dyDescent="0.25">
      <c r="AC67" t="s">
        <v>20</v>
      </c>
      <c r="AD67">
        <v>83.622424033536703</v>
      </c>
      <c r="AE67">
        <v>1.61115136448166</v>
      </c>
      <c r="AF67" s="45">
        <v>2321</v>
      </c>
      <c r="AG67" s="45">
        <v>417306</v>
      </c>
      <c r="AH67" s="45">
        <v>499036</v>
      </c>
    </row>
    <row r="68" spans="29:34" x14ac:dyDescent="0.25">
      <c r="AC68" t="s">
        <v>68</v>
      </c>
      <c r="AD68">
        <v>94.425403375553799</v>
      </c>
      <c r="AE68">
        <v>0.64405884692319304</v>
      </c>
      <c r="AF68" s="45">
        <v>4131</v>
      </c>
      <c r="AG68" s="45">
        <v>1843385</v>
      </c>
      <c r="AH68" s="45">
        <v>1952213</v>
      </c>
    </row>
    <row r="69" spans="29:34" x14ac:dyDescent="0.25">
      <c r="AC69" t="s">
        <v>22</v>
      </c>
      <c r="AD69">
        <v>70.061547390886403</v>
      </c>
      <c r="AE69">
        <v>3.0557682731099498</v>
      </c>
      <c r="AF69" s="45">
        <v>2678</v>
      </c>
      <c r="AG69" s="45">
        <v>927060</v>
      </c>
      <c r="AH69" s="45">
        <v>1323208</v>
      </c>
    </row>
    <row r="70" spans="29:34" x14ac:dyDescent="0.25">
      <c r="AC70" t="s">
        <v>23</v>
      </c>
      <c r="AD70">
        <v>87.005056469867398</v>
      </c>
      <c r="AE70">
        <v>1.26995403461945</v>
      </c>
      <c r="AF70" s="45">
        <v>2073</v>
      </c>
      <c r="AG70" s="45">
        <v>1607448</v>
      </c>
      <c r="AH70" s="45">
        <v>1847534</v>
      </c>
    </row>
    <row r="71" spans="29:34" x14ac:dyDescent="0.25">
      <c r="AC71" t="s">
        <v>69</v>
      </c>
      <c r="AD71">
        <v>88.7818127006488</v>
      </c>
      <c r="AE71">
        <v>0.72697533071252096</v>
      </c>
      <c r="AF71" s="45">
        <v>4089</v>
      </c>
      <c r="AG71" s="45">
        <v>621399</v>
      </c>
      <c r="AH71" s="45">
        <v>699917</v>
      </c>
    </row>
    <row r="72" spans="29:34" x14ac:dyDescent="0.25">
      <c r="AC72" t="s">
        <v>70</v>
      </c>
      <c r="AD72">
        <v>89.729220821302306</v>
      </c>
      <c r="AE72">
        <v>1.0617871831122301</v>
      </c>
      <c r="AF72" s="45">
        <v>2129</v>
      </c>
      <c r="AG72" s="45">
        <v>498453</v>
      </c>
      <c r="AH72" s="45">
        <v>555508</v>
      </c>
    </row>
    <row r="73" spans="29:34" x14ac:dyDescent="0.25">
      <c r="AC73" t="s">
        <v>71</v>
      </c>
      <c r="AD73">
        <v>89.870685943581393</v>
      </c>
      <c r="AE73">
        <v>0.80376561577511796</v>
      </c>
      <c r="AF73" s="45">
        <v>2686</v>
      </c>
      <c r="AG73" s="45">
        <v>834949</v>
      </c>
      <c r="AH73" s="45">
        <v>929056</v>
      </c>
    </row>
    <row r="74" spans="29:34" x14ac:dyDescent="0.25">
      <c r="AC74" t="s">
        <v>27</v>
      </c>
      <c r="AD74">
        <v>87.773779369526906</v>
      </c>
      <c r="AE74">
        <v>0.87160502530744999</v>
      </c>
      <c r="AF74" s="45">
        <v>3851</v>
      </c>
      <c r="AG74" s="45">
        <v>1024679</v>
      </c>
      <c r="AH74" s="45">
        <v>1167409</v>
      </c>
    </row>
    <row r="75" spans="29:34" x14ac:dyDescent="0.25">
      <c r="AC75" t="s">
        <v>28</v>
      </c>
      <c r="AD75">
        <v>86.552510037753706</v>
      </c>
      <c r="AE75">
        <v>1.2197727787131201</v>
      </c>
      <c r="AF75" s="45">
        <v>2967</v>
      </c>
      <c r="AG75" s="45">
        <v>1047011</v>
      </c>
      <c r="AH75" s="45">
        <v>1209683</v>
      </c>
    </row>
    <row r="76" spans="29:34" x14ac:dyDescent="0.25">
      <c r="AC76" t="s">
        <v>29</v>
      </c>
      <c r="AD76">
        <v>71.144791657596201</v>
      </c>
      <c r="AE76">
        <v>2.2042594071325801</v>
      </c>
      <c r="AF76" s="45">
        <v>2136</v>
      </c>
      <c r="AG76" s="45">
        <v>571928</v>
      </c>
      <c r="AH76" s="45">
        <v>803893</v>
      </c>
    </row>
    <row r="77" spans="29:34" x14ac:dyDescent="0.25">
      <c r="AC77" t="s">
        <v>72</v>
      </c>
      <c r="AD77">
        <v>90.498890085689595</v>
      </c>
      <c r="AE77">
        <v>0.76877683291441401</v>
      </c>
      <c r="AF77" s="45">
        <v>2722</v>
      </c>
      <c r="AG77" s="45">
        <v>1338427</v>
      </c>
      <c r="AH77" s="45">
        <v>1478943</v>
      </c>
    </row>
    <row r="78" spans="29:34" x14ac:dyDescent="0.25">
      <c r="AC78" t="s">
        <v>31</v>
      </c>
      <c r="AD78">
        <v>80.374376716813401</v>
      </c>
      <c r="AE78">
        <v>1.9289268747027899</v>
      </c>
      <c r="AF78" s="45">
        <v>2807</v>
      </c>
      <c r="AG78" s="45">
        <v>414907</v>
      </c>
      <c r="AH78" s="45">
        <v>516218</v>
      </c>
    </row>
    <row r="79" spans="29:34" x14ac:dyDescent="0.25">
      <c r="AC79" t="s">
        <v>32</v>
      </c>
      <c r="AD79">
        <v>81.156734431870305</v>
      </c>
      <c r="AE79">
        <v>1.7359557164233299</v>
      </c>
      <c r="AF79" s="45">
        <v>2539</v>
      </c>
      <c r="AG79" s="45">
        <v>2126528</v>
      </c>
      <c r="AH79" s="45">
        <v>2620273</v>
      </c>
    </row>
    <row r="80" spans="29:34" x14ac:dyDescent="0.25">
      <c r="AC80" t="s">
        <v>33</v>
      </c>
      <c r="AD80">
        <v>90.619406688340504</v>
      </c>
      <c r="AE80">
        <v>0.74403775762139202</v>
      </c>
      <c r="AF80" s="45">
        <v>3289</v>
      </c>
      <c r="AG80" s="45">
        <v>692103</v>
      </c>
      <c r="AH80" s="45">
        <v>763747</v>
      </c>
    </row>
    <row r="81" spans="29:34" x14ac:dyDescent="0.25">
      <c r="AC81" t="s">
        <v>73</v>
      </c>
      <c r="AD81">
        <v>86.142416943782592</v>
      </c>
      <c r="AE81">
        <v>1.22484585215678</v>
      </c>
      <c r="AF81" s="45">
        <v>2663</v>
      </c>
      <c r="AG81" s="45">
        <v>466021</v>
      </c>
      <c r="AH81" s="45">
        <v>540989</v>
      </c>
    </row>
    <row r="82" spans="29:34" x14ac:dyDescent="0.25">
      <c r="AC82" t="s">
        <v>61</v>
      </c>
      <c r="AD82">
        <v>84.919549698517798</v>
      </c>
      <c r="AE82">
        <v>0.29911256047123702</v>
      </c>
      <c r="AF82" s="45">
        <v>93366</v>
      </c>
      <c r="AG82" s="45">
        <v>33936026</v>
      </c>
      <c r="AH82" s="45">
        <v>39962560</v>
      </c>
    </row>
  </sheetData>
  <mergeCells count="22">
    <mergeCell ref="O5:P5"/>
    <mergeCell ref="R4:V4"/>
    <mergeCell ref="R5:R6"/>
    <mergeCell ref="S5:S6"/>
    <mergeCell ref="T5:T6"/>
    <mergeCell ref="U5:V5"/>
    <mergeCell ref="B2:P2"/>
    <mergeCell ref="A5:A6"/>
    <mergeCell ref="B5:B6"/>
    <mergeCell ref="C5:C6"/>
    <mergeCell ref="D5:D6"/>
    <mergeCell ref="E5:F5"/>
    <mergeCell ref="I5:I6"/>
    <mergeCell ref="J5:K5"/>
    <mergeCell ref="B4:F4"/>
    <mergeCell ref="G4:K4"/>
    <mergeCell ref="G5:G6"/>
    <mergeCell ref="H5:H6"/>
    <mergeCell ref="L4:P4"/>
    <mergeCell ref="L5:L6"/>
    <mergeCell ref="M5:M6"/>
    <mergeCell ref="N5:N6"/>
  </mergeCells>
  <pageMargins left="0.7" right="0.7" top="0.75" bottom="0.75" header="0.3" footer="0.3"/>
  <pageSetup scale="75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8362F-C9FD-4891-85FE-D9A7BAF1CC54}">
  <sheetPr>
    <tabColor rgb="FF92D050"/>
  </sheetPr>
  <dimension ref="A1:AI82"/>
  <sheetViews>
    <sheetView zoomScale="55" zoomScaleNormal="55" workbookViewId="0"/>
  </sheetViews>
  <sheetFormatPr baseColWidth="10" defaultRowHeight="15" x14ac:dyDescent="0.25"/>
  <cols>
    <col min="1" max="1" width="28.28515625" customWidth="1"/>
    <col min="2" max="11" width="12.7109375" customWidth="1"/>
    <col min="15" max="15" width="13.7109375" customWidth="1"/>
    <col min="16" max="16" width="16.5703125" customWidth="1"/>
    <col min="18" max="18" width="16.140625" customWidth="1"/>
    <col min="22" max="22" width="12.7109375" customWidth="1"/>
    <col min="25" max="25" width="13.85546875" bestFit="1" customWidth="1"/>
  </cols>
  <sheetData>
    <row r="1" spans="1:34" x14ac:dyDescent="0.25">
      <c r="L1" s="44" t="s">
        <v>59</v>
      </c>
      <c r="M1" s="44" t="s">
        <v>59</v>
      </c>
      <c r="N1" s="44" t="s">
        <v>59</v>
      </c>
      <c r="O1" s="44" t="s">
        <v>59</v>
      </c>
      <c r="P1" s="44" t="s">
        <v>59</v>
      </c>
      <c r="R1" s="44" t="s">
        <v>60</v>
      </c>
      <c r="S1" s="44" t="s">
        <v>60</v>
      </c>
      <c r="T1" s="44" t="s">
        <v>60</v>
      </c>
      <c r="U1" s="44" t="s">
        <v>60</v>
      </c>
      <c r="V1" s="44" t="s">
        <v>60</v>
      </c>
    </row>
    <row r="2" spans="1:34" ht="33.950000000000003" customHeight="1" x14ac:dyDescent="0.25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60"/>
      <c r="M2" s="60"/>
      <c r="N2" s="60"/>
      <c r="O2" s="60"/>
      <c r="P2" s="60"/>
    </row>
    <row r="3" spans="1:34" ht="6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34" ht="15.95" customHeight="1" thickBot="1" x14ac:dyDescent="0.3">
      <c r="A4" s="11"/>
      <c r="B4" s="54">
        <v>2014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  <c r="R4" s="57">
        <v>2018</v>
      </c>
      <c r="S4" s="57"/>
      <c r="T4" s="57"/>
      <c r="U4" s="57"/>
      <c r="V4" s="57"/>
    </row>
    <row r="5" spans="1:34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  <c r="L5" s="50" t="s">
        <v>40</v>
      </c>
      <c r="M5" s="50" t="s">
        <v>0</v>
      </c>
      <c r="N5" s="50" t="s">
        <v>36</v>
      </c>
      <c r="O5" s="52" t="s">
        <v>37</v>
      </c>
      <c r="P5" s="53"/>
      <c r="R5" s="50" t="s">
        <v>40</v>
      </c>
      <c r="S5" s="50" t="s">
        <v>0</v>
      </c>
      <c r="T5" s="50" t="s">
        <v>36</v>
      </c>
      <c r="U5" s="52" t="s">
        <v>37</v>
      </c>
      <c r="V5" s="53"/>
    </row>
    <row r="6" spans="1:34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  <c r="R6" s="51"/>
      <c r="S6" s="51" t="s">
        <v>0</v>
      </c>
      <c r="T6" s="51" t="s">
        <v>36</v>
      </c>
      <c r="U6" s="9" t="s">
        <v>38</v>
      </c>
      <c r="V6" s="9" t="s">
        <v>39</v>
      </c>
    </row>
    <row r="7" spans="1:34" x14ac:dyDescent="0.25">
      <c r="A7" s="1" t="s">
        <v>3</v>
      </c>
      <c r="B7" s="3">
        <v>63.433880000000002</v>
      </c>
      <c r="C7" s="3">
        <v>1.4997100000000001</v>
      </c>
      <c r="D7" s="12">
        <v>5327</v>
      </c>
      <c r="E7" s="12">
        <v>617865</v>
      </c>
      <c r="F7" s="12">
        <v>974030</v>
      </c>
      <c r="G7" s="3">
        <v>64.749009999999998</v>
      </c>
      <c r="H7" s="3">
        <v>1.28586</v>
      </c>
      <c r="I7" s="12">
        <v>6554</v>
      </c>
      <c r="J7" s="12">
        <v>597893</v>
      </c>
      <c r="K7" s="12">
        <v>923401</v>
      </c>
      <c r="L7" s="26">
        <v>66.590980000000002</v>
      </c>
      <c r="M7" s="26">
        <v>1.56124</v>
      </c>
      <c r="N7" s="27">
        <v>5027</v>
      </c>
      <c r="O7" s="27">
        <v>496780</v>
      </c>
      <c r="P7" s="27">
        <v>746017</v>
      </c>
      <c r="R7" s="26">
        <v>66.590975808862297</v>
      </c>
      <c r="S7" s="26">
        <v>1.5612384139184801</v>
      </c>
      <c r="T7" s="27">
        <v>5027</v>
      </c>
      <c r="U7" s="27">
        <v>496780</v>
      </c>
      <c r="V7" s="27">
        <v>746017</v>
      </c>
      <c r="X7" s="46">
        <f>O7/P7*100</f>
        <v>66.590975808862268</v>
      </c>
      <c r="Y7" t="b">
        <f t="shared" ref="Y7:Y39" si="0">ROUND(L7,2)=ROUND(X7,2)</f>
        <v>1</v>
      </c>
      <c r="AA7" s="46">
        <f>U7/V7*100</f>
        <v>66.590975808862268</v>
      </c>
      <c r="AB7" t="b">
        <f>ROUND(R7,2)=ROUND(AA7,2)</f>
        <v>1</v>
      </c>
      <c r="AD7" t="b">
        <f>ROUND(L7,2)=ROUND(R7,2)</f>
        <v>1</v>
      </c>
      <c r="AE7" t="b">
        <f>ROUND(M7,2)=ROUND(S7,2)</f>
        <v>1</v>
      </c>
      <c r="AF7" t="b">
        <f t="shared" ref="AF7:AH39" si="1">N7=T7</f>
        <v>1</v>
      </c>
      <c r="AG7" t="b">
        <f t="shared" si="1"/>
        <v>1</v>
      </c>
      <c r="AH7" t="b">
        <f t="shared" si="1"/>
        <v>1</v>
      </c>
    </row>
    <row r="8" spans="1:34" x14ac:dyDescent="0.25">
      <c r="A8" s="1" t="s">
        <v>4</v>
      </c>
      <c r="B8" s="3">
        <v>74.226500000000001</v>
      </c>
      <c r="C8" s="3">
        <v>1.38924</v>
      </c>
      <c r="D8" s="12">
        <v>4440</v>
      </c>
      <c r="E8" s="12">
        <v>1795631</v>
      </c>
      <c r="F8" s="12">
        <v>2419124</v>
      </c>
      <c r="G8" s="3">
        <v>71.238489999999999</v>
      </c>
      <c r="H8" s="3">
        <v>1.6349</v>
      </c>
      <c r="I8" s="12">
        <v>7680</v>
      </c>
      <c r="J8" s="12">
        <v>1567883</v>
      </c>
      <c r="K8" s="12">
        <v>2200893</v>
      </c>
      <c r="L8" s="26">
        <v>72.317310000000006</v>
      </c>
      <c r="M8" s="26">
        <v>1.4429799999999999</v>
      </c>
      <c r="N8" s="27">
        <v>6554</v>
      </c>
      <c r="O8" s="27">
        <v>1535078</v>
      </c>
      <c r="P8" s="27">
        <v>2122698</v>
      </c>
      <c r="R8" s="26">
        <v>72.3173056176621</v>
      </c>
      <c r="S8" s="26">
        <v>1.44297528241576</v>
      </c>
      <c r="T8" s="27">
        <v>6554</v>
      </c>
      <c r="U8" s="27">
        <v>1535078</v>
      </c>
      <c r="V8" s="27">
        <v>2122698</v>
      </c>
      <c r="X8" s="46">
        <f t="shared" ref="X8:X39" si="2">O8/P8*100</f>
        <v>72.317305617662058</v>
      </c>
      <c r="Y8" t="b">
        <f t="shared" si="0"/>
        <v>1</v>
      </c>
      <c r="AA8" s="46">
        <f t="shared" ref="AA8:AA39" si="3">U8/V8*100</f>
        <v>72.317305617662058</v>
      </c>
      <c r="AB8" t="b">
        <f t="shared" ref="AB8:AB39" si="4">ROUND(R8,2)=ROUND(AA8,2)</f>
        <v>1</v>
      </c>
      <c r="AD8" t="b">
        <f t="shared" ref="AD8:AD39" si="5">ROUND(L8,2)=ROUND(R8,2)</f>
        <v>1</v>
      </c>
      <c r="AE8" t="b">
        <f t="shared" ref="AE8:AE39" si="6">ROUND(M8,2)=ROUND(S8,2)</f>
        <v>1</v>
      </c>
      <c r="AF8" t="b">
        <f t="shared" si="1"/>
        <v>1</v>
      </c>
      <c r="AG8" t="b">
        <f t="shared" si="1"/>
        <v>1</v>
      </c>
      <c r="AH8" t="b">
        <f t="shared" si="1"/>
        <v>1</v>
      </c>
    </row>
    <row r="9" spans="1:34" x14ac:dyDescent="0.25">
      <c r="A9" s="1" t="s">
        <v>5</v>
      </c>
      <c r="B9" s="3">
        <v>65.448030000000003</v>
      </c>
      <c r="C9" s="3">
        <v>1.49465</v>
      </c>
      <c r="D9" s="12">
        <v>4303</v>
      </c>
      <c r="E9" s="12">
        <v>339672</v>
      </c>
      <c r="F9" s="12">
        <v>518995</v>
      </c>
      <c r="G9" s="3">
        <v>68.163240000000002</v>
      </c>
      <c r="H9" s="3">
        <v>1.7642899999999999</v>
      </c>
      <c r="I9" s="12">
        <v>4286</v>
      </c>
      <c r="J9" s="12">
        <v>312204</v>
      </c>
      <c r="K9" s="12">
        <v>458024</v>
      </c>
      <c r="L9" s="26">
        <v>67.49194</v>
      </c>
      <c r="M9" s="26">
        <v>2.3863300000000001</v>
      </c>
      <c r="N9" s="27">
        <v>4540</v>
      </c>
      <c r="O9" s="27">
        <v>331594</v>
      </c>
      <c r="P9" s="27">
        <v>491309</v>
      </c>
      <c r="R9" s="26">
        <v>67.4919449877776</v>
      </c>
      <c r="S9" s="26">
        <v>2.3863310555842201</v>
      </c>
      <c r="T9" s="27">
        <v>4540</v>
      </c>
      <c r="U9" s="27">
        <v>331594</v>
      </c>
      <c r="V9" s="27">
        <v>491309</v>
      </c>
      <c r="X9" s="46">
        <f t="shared" si="2"/>
        <v>67.491944987777558</v>
      </c>
      <c r="Y9" t="b">
        <f t="shared" si="0"/>
        <v>1</v>
      </c>
      <c r="AA9" s="46">
        <f t="shared" si="3"/>
        <v>67.491944987777558</v>
      </c>
      <c r="AB9" t="b">
        <f t="shared" si="4"/>
        <v>1</v>
      </c>
      <c r="AD9" t="b">
        <f t="shared" si="5"/>
        <v>1</v>
      </c>
      <c r="AE9" t="b">
        <f t="shared" si="6"/>
        <v>1</v>
      </c>
      <c r="AF9" t="b">
        <f t="shared" si="1"/>
        <v>1</v>
      </c>
      <c r="AG9" t="b">
        <f t="shared" si="1"/>
        <v>1</v>
      </c>
      <c r="AH9" t="b">
        <f t="shared" si="1"/>
        <v>1</v>
      </c>
    </row>
    <row r="10" spans="1:34" x14ac:dyDescent="0.25">
      <c r="A10" s="1" t="s">
        <v>6</v>
      </c>
      <c r="B10" s="3">
        <v>62.756439999999998</v>
      </c>
      <c r="C10" s="3">
        <v>1.89554</v>
      </c>
      <c r="D10" s="12">
        <v>4405</v>
      </c>
      <c r="E10" s="12">
        <v>363437</v>
      </c>
      <c r="F10" s="12">
        <v>579123</v>
      </c>
      <c r="G10" s="3">
        <v>62.375399999999999</v>
      </c>
      <c r="H10" s="3">
        <v>1.69232</v>
      </c>
      <c r="I10" s="12">
        <v>4642</v>
      </c>
      <c r="J10" s="12">
        <v>418393</v>
      </c>
      <c r="K10" s="12">
        <v>670766</v>
      </c>
      <c r="L10" s="26">
        <v>62.614400000000003</v>
      </c>
      <c r="M10" s="26">
        <v>1.9284399999999999</v>
      </c>
      <c r="N10" s="27">
        <v>4743</v>
      </c>
      <c r="O10" s="27">
        <v>414203</v>
      </c>
      <c r="P10" s="27">
        <v>661514</v>
      </c>
      <c r="R10" s="26">
        <v>62.614396671876904</v>
      </c>
      <c r="S10" s="26">
        <v>1.9284409164237499</v>
      </c>
      <c r="T10" s="27">
        <v>4743</v>
      </c>
      <c r="U10" s="27">
        <v>414203</v>
      </c>
      <c r="V10" s="27">
        <v>661514</v>
      </c>
      <c r="X10" s="46">
        <f t="shared" si="2"/>
        <v>62.614396671876939</v>
      </c>
      <c r="Y10" t="b">
        <f t="shared" si="0"/>
        <v>1</v>
      </c>
      <c r="AA10" s="46">
        <f t="shared" si="3"/>
        <v>62.614396671876939</v>
      </c>
      <c r="AB10" t="b">
        <f t="shared" si="4"/>
        <v>1</v>
      </c>
      <c r="AD10" t="b">
        <f t="shared" si="5"/>
        <v>1</v>
      </c>
      <c r="AE10" t="b">
        <f t="shared" si="6"/>
        <v>1</v>
      </c>
      <c r="AF10" t="b">
        <f t="shared" si="1"/>
        <v>1</v>
      </c>
      <c r="AG10" t="b">
        <f t="shared" si="1"/>
        <v>1</v>
      </c>
      <c r="AH10" t="b">
        <f t="shared" si="1"/>
        <v>1</v>
      </c>
    </row>
    <row r="11" spans="1:34" x14ac:dyDescent="0.25">
      <c r="A11" s="1" t="s">
        <v>7</v>
      </c>
      <c r="B11" s="3">
        <v>69.374039999999994</v>
      </c>
      <c r="C11" s="3">
        <v>1.64201</v>
      </c>
      <c r="D11" s="12">
        <v>4274</v>
      </c>
      <c r="E11" s="12">
        <v>1443544</v>
      </c>
      <c r="F11" s="12">
        <v>2080813</v>
      </c>
      <c r="G11" s="3">
        <v>65.654160000000005</v>
      </c>
      <c r="H11" s="3">
        <v>1.2128000000000001</v>
      </c>
      <c r="I11" s="12">
        <v>6862</v>
      </c>
      <c r="J11" s="12">
        <v>1127087</v>
      </c>
      <c r="K11" s="12">
        <v>1716703</v>
      </c>
      <c r="L11" s="26">
        <v>64.803219999999996</v>
      </c>
      <c r="M11" s="26">
        <v>1.18085</v>
      </c>
      <c r="N11" s="27">
        <v>7521</v>
      </c>
      <c r="O11" s="27">
        <v>1291897</v>
      </c>
      <c r="P11" s="27">
        <v>1993569</v>
      </c>
      <c r="R11" s="26">
        <v>64.803224769245503</v>
      </c>
      <c r="S11" s="26">
        <v>1.1808503988669401</v>
      </c>
      <c r="T11" s="27">
        <v>7521</v>
      </c>
      <c r="U11" s="27">
        <v>1291897</v>
      </c>
      <c r="V11" s="27">
        <v>1993569</v>
      </c>
      <c r="X11" s="46">
        <f t="shared" si="2"/>
        <v>64.803224769245503</v>
      </c>
      <c r="Y11" t="b">
        <f t="shared" si="0"/>
        <v>1</v>
      </c>
      <c r="AA11" s="46">
        <f t="shared" si="3"/>
        <v>64.803224769245503</v>
      </c>
      <c r="AB11" t="b">
        <f t="shared" si="4"/>
        <v>1</v>
      </c>
      <c r="AD11" t="b">
        <f t="shared" si="5"/>
        <v>1</v>
      </c>
      <c r="AE11" t="b">
        <f t="shared" si="6"/>
        <v>1</v>
      </c>
      <c r="AF11" t="b">
        <f t="shared" si="1"/>
        <v>1</v>
      </c>
      <c r="AG11" t="b">
        <f t="shared" si="1"/>
        <v>1</v>
      </c>
      <c r="AH11" t="b">
        <f t="shared" si="1"/>
        <v>1</v>
      </c>
    </row>
    <row r="12" spans="1:34" x14ac:dyDescent="0.25">
      <c r="A12" s="1" t="s">
        <v>8</v>
      </c>
      <c r="B12" s="3">
        <v>68.747569999999996</v>
      </c>
      <c r="C12" s="3">
        <v>1.39734</v>
      </c>
      <c r="D12" s="12">
        <v>4558</v>
      </c>
      <c r="E12" s="12">
        <v>359017</v>
      </c>
      <c r="F12" s="12">
        <v>522225</v>
      </c>
      <c r="G12" s="3">
        <v>67.567400000000006</v>
      </c>
      <c r="H12" s="3">
        <v>1.5745800000000001</v>
      </c>
      <c r="I12" s="12">
        <v>6379</v>
      </c>
      <c r="J12" s="12">
        <v>344987</v>
      </c>
      <c r="K12" s="12">
        <v>510582</v>
      </c>
      <c r="L12" s="26">
        <v>68.12406</v>
      </c>
      <c r="M12" s="26">
        <v>1.43614</v>
      </c>
      <c r="N12" s="27">
        <v>5818</v>
      </c>
      <c r="O12" s="27">
        <v>322111</v>
      </c>
      <c r="P12" s="27">
        <v>472830</v>
      </c>
      <c r="R12" s="26">
        <v>68.124061502019799</v>
      </c>
      <c r="S12" s="26">
        <v>1.4361396097194701</v>
      </c>
      <c r="T12" s="27">
        <v>5818</v>
      </c>
      <c r="U12" s="27">
        <v>322111</v>
      </c>
      <c r="V12" s="27">
        <v>472830</v>
      </c>
      <c r="X12" s="46">
        <f t="shared" si="2"/>
        <v>68.124061502019757</v>
      </c>
      <c r="Y12" t="b">
        <f t="shared" si="0"/>
        <v>1</v>
      </c>
      <c r="AA12" s="46">
        <f t="shared" si="3"/>
        <v>68.124061502019757</v>
      </c>
      <c r="AB12" t="b">
        <f t="shared" si="4"/>
        <v>1</v>
      </c>
      <c r="AD12" t="b">
        <f t="shared" si="5"/>
        <v>1</v>
      </c>
      <c r="AE12" t="b">
        <f t="shared" si="6"/>
        <v>1</v>
      </c>
      <c r="AF12" t="b">
        <f t="shared" si="1"/>
        <v>1</v>
      </c>
      <c r="AG12" t="b">
        <f t="shared" si="1"/>
        <v>1</v>
      </c>
      <c r="AH12" t="b">
        <f t="shared" si="1"/>
        <v>1</v>
      </c>
    </row>
    <row r="13" spans="1:34" x14ac:dyDescent="0.25">
      <c r="A13" s="1" t="s">
        <v>9</v>
      </c>
      <c r="B13" s="3">
        <v>63.940330000000003</v>
      </c>
      <c r="C13" s="3">
        <v>1.9992399999999999</v>
      </c>
      <c r="D13" s="12">
        <v>3889</v>
      </c>
      <c r="E13" s="12">
        <v>1684036</v>
      </c>
      <c r="F13" s="12">
        <v>2633762</v>
      </c>
      <c r="G13" s="3">
        <v>64.302779999999998</v>
      </c>
      <c r="H13" s="3">
        <v>2.0354000000000001</v>
      </c>
      <c r="I13" s="12">
        <v>3997</v>
      </c>
      <c r="J13" s="12">
        <v>1860599</v>
      </c>
      <c r="K13" s="12">
        <v>2893497</v>
      </c>
      <c r="L13" s="26">
        <v>68.140789999999996</v>
      </c>
      <c r="M13" s="26">
        <v>1.8224199999999999</v>
      </c>
      <c r="N13" s="27">
        <v>3615</v>
      </c>
      <c r="O13" s="27">
        <v>1866060</v>
      </c>
      <c r="P13" s="27">
        <v>2738536</v>
      </c>
      <c r="R13" s="26">
        <v>68.140787632516094</v>
      </c>
      <c r="S13" s="26">
        <v>1.82241757383934</v>
      </c>
      <c r="T13" s="27">
        <v>3615</v>
      </c>
      <c r="U13" s="27">
        <v>1866060</v>
      </c>
      <c r="V13" s="27">
        <v>2738536</v>
      </c>
      <c r="X13" s="46">
        <f t="shared" si="2"/>
        <v>68.140787632516066</v>
      </c>
      <c r="Y13" t="b">
        <f t="shared" si="0"/>
        <v>1</v>
      </c>
      <c r="AA13" s="46">
        <f t="shared" si="3"/>
        <v>68.140787632516066</v>
      </c>
      <c r="AB13" t="b">
        <f t="shared" si="4"/>
        <v>1</v>
      </c>
      <c r="AD13" t="b">
        <f t="shared" si="5"/>
        <v>1</v>
      </c>
      <c r="AE13" t="b">
        <f t="shared" si="6"/>
        <v>1</v>
      </c>
      <c r="AF13" t="b">
        <f t="shared" si="1"/>
        <v>1</v>
      </c>
      <c r="AG13" t="b">
        <f t="shared" si="1"/>
        <v>1</v>
      </c>
      <c r="AH13" t="b">
        <f t="shared" si="1"/>
        <v>1</v>
      </c>
    </row>
    <row r="14" spans="1:34" x14ac:dyDescent="0.25">
      <c r="A14" s="1" t="s">
        <v>10</v>
      </c>
      <c r="B14" s="3">
        <v>66.578630000000004</v>
      </c>
      <c r="C14" s="3">
        <v>1.8290299999999999</v>
      </c>
      <c r="D14" s="12">
        <v>3842</v>
      </c>
      <c r="E14" s="12">
        <v>1517315</v>
      </c>
      <c r="F14" s="12">
        <v>2278982</v>
      </c>
      <c r="G14" s="3">
        <v>66.448769999999996</v>
      </c>
      <c r="H14" s="3">
        <v>1.33586</v>
      </c>
      <c r="I14" s="12">
        <v>7028</v>
      </c>
      <c r="J14" s="12">
        <v>1655098</v>
      </c>
      <c r="K14" s="12">
        <v>2490788</v>
      </c>
      <c r="L14" s="26">
        <v>66.212540000000004</v>
      </c>
      <c r="M14" s="26">
        <v>1.47542</v>
      </c>
      <c r="N14" s="27">
        <v>7635</v>
      </c>
      <c r="O14" s="27">
        <v>1585272</v>
      </c>
      <c r="P14" s="27">
        <v>2394217</v>
      </c>
      <c r="R14" s="26">
        <v>66.212544644031794</v>
      </c>
      <c r="S14" s="26">
        <v>1.4754200835822699</v>
      </c>
      <c r="T14" s="27">
        <v>7635</v>
      </c>
      <c r="U14" s="27">
        <v>1585272</v>
      </c>
      <c r="V14" s="27">
        <v>2394217</v>
      </c>
      <c r="X14" s="46">
        <f t="shared" si="2"/>
        <v>66.212544644031851</v>
      </c>
      <c r="Y14" t="b">
        <f t="shared" si="0"/>
        <v>1</v>
      </c>
      <c r="AA14" s="46">
        <f t="shared" si="3"/>
        <v>66.212544644031851</v>
      </c>
      <c r="AB14" t="b">
        <f t="shared" si="4"/>
        <v>1</v>
      </c>
      <c r="AD14" t="b">
        <f t="shared" si="5"/>
        <v>1</v>
      </c>
      <c r="AE14" t="b">
        <f t="shared" si="6"/>
        <v>1</v>
      </c>
      <c r="AF14" t="b">
        <f t="shared" si="1"/>
        <v>1</v>
      </c>
      <c r="AG14" t="b">
        <f t="shared" si="1"/>
        <v>1</v>
      </c>
      <c r="AH14" t="b">
        <f t="shared" si="1"/>
        <v>1</v>
      </c>
    </row>
    <row r="15" spans="1:34" x14ac:dyDescent="0.25">
      <c r="A15" s="1" t="s">
        <v>11</v>
      </c>
      <c r="B15" s="3">
        <v>60.213839999999998</v>
      </c>
      <c r="C15" s="3">
        <v>2.32673</v>
      </c>
      <c r="D15" s="12">
        <v>3935</v>
      </c>
      <c r="E15" s="12">
        <v>3432258</v>
      </c>
      <c r="F15" s="12">
        <v>5700115</v>
      </c>
      <c r="G15" s="3">
        <v>66.239469999999997</v>
      </c>
      <c r="H15" s="3">
        <v>1.7746900000000001</v>
      </c>
      <c r="I15" s="12">
        <v>2762</v>
      </c>
      <c r="J15" s="12">
        <v>2852453</v>
      </c>
      <c r="K15" s="12">
        <v>4306274</v>
      </c>
      <c r="L15" s="26">
        <v>65.901449999999997</v>
      </c>
      <c r="M15" s="26">
        <v>2.0501499999999999</v>
      </c>
      <c r="N15" s="27">
        <v>3028</v>
      </c>
      <c r="O15" s="27">
        <v>2335509</v>
      </c>
      <c r="P15" s="27">
        <v>3543942</v>
      </c>
      <c r="R15" s="26">
        <v>65.901445339681104</v>
      </c>
      <c r="S15" s="26">
        <v>2.0501453426955898</v>
      </c>
      <c r="T15" s="27">
        <v>3028</v>
      </c>
      <c r="U15" s="27">
        <v>2335509</v>
      </c>
      <c r="V15" s="27">
        <v>3543942</v>
      </c>
      <c r="X15" s="46">
        <f t="shared" si="2"/>
        <v>65.901445339681061</v>
      </c>
      <c r="Y15" t="b">
        <f t="shared" si="0"/>
        <v>1</v>
      </c>
      <c r="AA15" s="46">
        <f t="shared" si="3"/>
        <v>65.901445339681061</v>
      </c>
      <c r="AB15" t="b">
        <f t="shared" si="4"/>
        <v>1</v>
      </c>
      <c r="AD15" t="b">
        <f t="shared" si="5"/>
        <v>1</v>
      </c>
      <c r="AE15" t="b">
        <f t="shared" si="6"/>
        <v>1</v>
      </c>
      <c r="AF15" t="b">
        <f t="shared" si="1"/>
        <v>1</v>
      </c>
      <c r="AG15" t="b">
        <f t="shared" si="1"/>
        <v>1</v>
      </c>
      <c r="AH15" t="b">
        <f t="shared" si="1"/>
        <v>1</v>
      </c>
    </row>
    <row r="16" spans="1:34" x14ac:dyDescent="0.25">
      <c r="A16" s="1" t="s">
        <v>12</v>
      </c>
      <c r="B16" s="3">
        <v>62.238480000000003</v>
      </c>
      <c r="C16" s="3">
        <v>1.9937800000000001</v>
      </c>
      <c r="D16" s="12">
        <v>5499</v>
      </c>
      <c r="E16" s="12">
        <v>861319</v>
      </c>
      <c r="F16" s="12">
        <v>1383901</v>
      </c>
      <c r="G16" s="3">
        <v>64.800460000000001</v>
      </c>
      <c r="H16" s="3">
        <v>1.63005</v>
      </c>
      <c r="I16" s="12">
        <v>4001</v>
      </c>
      <c r="J16" s="12">
        <v>630605</v>
      </c>
      <c r="K16" s="12">
        <v>973149</v>
      </c>
      <c r="L16" s="26">
        <v>66.930099999999996</v>
      </c>
      <c r="M16" s="26">
        <v>1.6247199999999999</v>
      </c>
      <c r="N16" s="27">
        <v>5535</v>
      </c>
      <c r="O16" s="27">
        <v>811168</v>
      </c>
      <c r="P16" s="27">
        <v>1211963</v>
      </c>
      <c r="R16" s="26">
        <v>66.930096050787</v>
      </c>
      <c r="S16" s="26">
        <v>1.62472223460037</v>
      </c>
      <c r="T16" s="27">
        <v>5535</v>
      </c>
      <c r="U16" s="27">
        <v>811168</v>
      </c>
      <c r="V16" s="27">
        <v>1211963</v>
      </c>
      <c r="X16" s="46">
        <f t="shared" si="2"/>
        <v>66.930096050787029</v>
      </c>
      <c r="Y16" t="b">
        <f t="shared" si="0"/>
        <v>1</v>
      </c>
      <c r="AA16" s="46">
        <f t="shared" si="3"/>
        <v>66.930096050787029</v>
      </c>
      <c r="AB16" t="b">
        <f t="shared" si="4"/>
        <v>1</v>
      </c>
      <c r="AD16" t="b">
        <f t="shared" si="5"/>
        <v>1</v>
      </c>
      <c r="AE16" t="b">
        <f t="shared" si="6"/>
        <v>1</v>
      </c>
      <c r="AF16" t="b">
        <f t="shared" si="1"/>
        <v>1</v>
      </c>
      <c r="AG16" t="b">
        <f t="shared" si="1"/>
        <v>1</v>
      </c>
      <c r="AH16" t="b">
        <f t="shared" si="1"/>
        <v>1</v>
      </c>
    </row>
    <row r="17" spans="1:34" x14ac:dyDescent="0.25">
      <c r="A17" s="1" t="s">
        <v>13</v>
      </c>
      <c r="B17" s="3">
        <v>59.10172</v>
      </c>
      <c r="C17" s="3">
        <v>1.8587499999999999</v>
      </c>
      <c r="D17" s="12">
        <v>5368</v>
      </c>
      <c r="E17" s="12">
        <v>2454758</v>
      </c>
      <c r="F17" s="12">
        <v>4153446</v>
      </c>
      <c r="G17" s="3">
        <v>63.235599999999998</v>
      </c>
      <c r="H17" s="3">
        <v>1.4296599999999999</v>
      </c>
      <c r="I17" s="12">
        <v>5765</v>
      </c>
      <c r="J17" s="12">
        <v>2209307</v>
      </c>
      <c r="K17" s="12">
        <v>3493771</v>
      </c>
      <c r="L17" s="26">
        <v>63.466279999999998</v>
      </c>
      <c r="M17" s="26">
        <v>1.5324899999999999</v>
      </c>
      <c r="N17" s="27">
        <v>6783</v>
      </c>
      <c r="O17" s="27">
        <v>2463285</v>
      </c>
      <c r="P17" s="27">
        <v>3881250</v>
      </c>
      <c r="R17" s="26">
        <v>63.466280193236699</v>
      </c>
      <c r="S17" s="26">
        <v>1.5324880425549099</v>
      </c>
      <c r="T17" s="27">
        <v>6783</v>
      </c>
      <c r="U17" s="27">
        <v>2463285</v>
      </c>
      <c r="V17" s="27">
        <v>3881250</v>
      </c>
      <c r="X17" s="46">
        <f t="shared" si="2"/>
        <v>63.466280193236713</v>
      </c>
      <c r="Y17" t="b">
        <f t="shared" si="0"/>
        <v>1</v>
      </c>
      <c r="AA17" s="46">
        <f t="shared" si="3"/>
        <v>63.466280193236713</v>
      </c>
      <c r="AB17" t="b">
        <f t="shared" si="4"/>
        <v>1</v>
      </c>
      <c r="AD17" t="b">
        <f t="shared" si="5"/>
        <v>1</v>
      </c>
      <c r="AE17" t="b">
        <f t="shared" si="6"/>
        <v>1</v>
      </c>
      <c r="AF17" t="b">
        <f t="shared" si="1"/>
        <v>1</v>
      </c>
      <c r="AG17" t="b">
        <f t="shared" si="1"/>
        <v>1</v>
      </c>
      <c r="AH17" t="b">
        <f t="shared" si="1"/>
        <v>1</v>
      </c>
    </row>
    <row r="18" spans="1:34" x14ac:dyDescent="0.25">
      <c r="A18" s="1" t="s">
        <v>14</v>
      </c>
      <c r="B18" s="3">
        <v>64.898089999999996</v>
      </c>
      <c r="C18" s="3">
        <v>1.65743</v>
      </c>
      <c r="D18" s="12">
        <v>4680</v>
      </c>
      <c r="E18" s="12">
        <v>1602045</v>
      </c>
      <c r="F18" s="12">
        <v>2468555</v>
      </c>
      <c r="G18" s="3">
        <v>64.359780000000001</v>
      </c>
      <c r="H18" s="3">
        <v>1.94635</v>
      </c>
      <c r="I18" s="12">
        <v>4283</v>
      </c>
      <c r="J18" s="12">
        <v>1609732</v>
      </c>
      <c r="K18" s="12">
        <v>2501146</v>
      </c>
      <c r="L18" s="26">
        <v>69.235140000000001</v>
      </c>
      <c r="M18" s="26">
        <v>1.61521</v>
      </c>
      <c r="N18" s="27">
        <v>4697</v>
      </c>
      <c r="O18" s="27">
        <v>1637292</v>
      </c>
      <c r="P18" s="27">
        <v>2364828</v>
      </c>
      <c r="R18" s="26">
        <v>69.235140991226402</v>
      </c>
      <c r="S18" s="26">
        <v>1.61520957530192</v>
      </c>
      <c r="T18" s="27">
        <v>4697</v>
      </c>
      <c r="U18" s="27">
        <v>1637292</v>
      </c>
      <c r="V18" s="27">
        <v>2364828</v>
      </c>
      <c r="X18" s="46">
        <f t="shared" si="2"/>
        <v>69.235140991226416</v>
      </c>
      <c r="Y18" t="b">
        <f t="shared" si="0"/>
        <v>1</v>
      </c>
      <c r="AA18" s="46">
        <f t="shared" si="3"/>
        <v>69.235140991226416</v>
      </c>
      <c r="AB18" t="b">
        <f t="shared" si="4"/>
        <v>1</v>
      </c>
      <c r="AD18" t="b">
        <f t="shared" si="5"/>
        <v>1</v>
      </c>
      <c r="AE18" t="b">
        <f t="shared" si="6"/>
        <v>1</v>
      </c>
      <c r="AF18" t="b">
        <f t="shared" si="1"/>
        <v>1</v>
      </c>
      <c r="AG18" t="b">
        <f t="shared" si="1"/>
        <v>1</v>
      </c>
      <c r="AH18" t="b">
        <f t="shared" si="1"/>
        <v>1</v>
      </c>
    </row>
    <row r="19" spans="1:34" x14ac:dyDescent="0.25">
      <c r="A19" s="1" t="s">
        <v>15</v>
      </c>
      <c r="B19" s="3">
        <v>57.980289999999997</v>
      </c>
      <c r="C19" s="3">
        <v>2.4871099999999999</v>
      </c>
      <c r="D19" s="12">
        <v>5299</v>
      </c>
      <c r="E19" s="12">
        <v>1276919</v>
      </c>
      <c r="F19" s="12">
        <v>2202333</v>
      </c>
      <c r="G19" s="3">
        <v>63.026769999999999</v>
      </c>
      <c r="H19" s="3">
        <v>1.5981099999999999</v>
      </c>
      <c r="I19" s="12">
        <v>4531</v>
      </c>
      <c r="J19" s="12">
        <v>1206744</v>
      </c>
      <c r="K19" s="12">
        <v>1914653</v>
      </c>
      <c r="L19" s="26">
        <v>64.018280000000004</v>
      </c>
      <c r="M19" s="26">
        <v>1.73899</v>
      </c>
      <c r="N19" s="27">
        <v>4022</v>
      </c>
      <c r="O19" s="27">
        <v>1147634</v>
      </c>
      <c r="P19" s="27">
        <v>1792666</v>
      </c>
      <c r="R19" s="26">
        <v>64.018283383519304</v>
      </c>
      <c r="S19" s="26">
        <v>1.73899499965777</v>
      </c>
      <c r="T19" s="27">
        <v>4022</v>
      </c>
      <c r="U19" s="27">
        <v>1147634</v>
      </c>
      <c r="V19" s="27">
        <v>1792666</v>
      </c>
      <c r="X19" s="46">
        <f t="shared" si="2"/>
        <v>64.018283383519289</v>
      </c>
      <c r="Y19" t="b">
        <f t="shared" si="0"/>
        <v>1</v>
      </c>
      <c r="AA19" s="46">
        <f t="shared" si="3"/>
        <v>64.018283383519289</v>
      </c>
      <c r="AB19" t="b">
        <f t="shared" si="4"/>
        <v>1</v>
      </c>
      <c r="AD19" t="b">
        <f t="shared" si="5"/>
        <v>1</v>
      </c>
      <c r="AE19" t="b">
        <f t="shared" si="6"/>
        <v>1</v>
      </c>
      <c r="AF19" t="b">
        <f t="shared" si="1"/>
        <v>1</v>
      </c>
      <c r="AG19" t="b">
        <f t="shared" si="1"/>
        <v>1</v>
      </c>
      <c r="AH19" t="b">
        <f t="shared" si="1"/>
        <v>1</v>
      </c>
    </row>
    <row r="20" spans="1:34" x14ac:dyDescent="0.25">
      <c r="A20" s="1" t="s">
        <v>16</v>
      </c>
      <c r="B20" s="3">
        <v>65.214079999999996</v>
      </c>
      <c r="C20" s="3">
        <v>1.5717300000000001</v>
      </c>
      <c r="D20" s="12">
        <v>4667</v>
      </c>
      <c r="E20" s="12">
        <v>3818385</v>
      </c>
      <c r="F20" s="12">
        <v>5855154</v>
      </c>
      <c r="G20" s="3">
        <v>70.082980000000006</v>
      </c>
      <c r="H20" s="3">
        <v>1.38717</v>
      </c>
      <c r="I20" s="12">
        <v>5090</v>
      </c>
      <c r="J20" s="12">
        <v>3811643</v>
      </c>
      <c r="K20" s="12">
        <v>5438757</v>
      </c>
      <c r="L20" s="26">
        <v>70.789879999999997</v>
      </c>
      <c r="M20" s="26">
        <v>1.2654300000000001</v>
      </c>
      <c r="N20" s="27">
        <v>5226</v>
      </c>
      <c r="O20" s="27">
        <v>3907872</v>
      </c>
      <c r="P20" s="27">
        <v>5520382</v>
      </c>
      <c r="R20" s="26">
        <v>70.789883743552494</v>
      </c>
      <c r="S20" s="26">
        <v>1.26543104739018</v>
      </c>
      <c r="T20" s="27">
        <v>5226</v>
      </c>
      <c r="U20" s="27">
        <v>3907872</v>
      </c>
      <c r="V20" s="27">
        <v>5520382</v>
      </c>
      <c r="X20" s="46">
        <f t="shared" si="2"/>
        <v>70.789883743552522</v>
      </c>
      <c r="Y20" t="b">
        <f t="shared" si="0"/>
        <v>1</v>
      </c>
      <c r="AA20" s="46">
        <f t="shared" si="3"/>
        <v>70.789883743552522</v>
      </c>
      <c r="AB20" t="b">
        <f t="shared" si="4"/>
        <v>1</v>
      </c>
      <c r="AD20" t="b">
        <f t="shared" si="5"/>
        <v>1</v>
      </c>
      <c r="AE20" t="b">
        <f t="shared" si="6"/>
        <v>1</v>
      </c>
      <c r="AF20" t="b">
        <f t="shared" si="1"/>
        <v>1</v>
      </c>
      <c r="AG20" t="b">
        <f t="shared" si="1"/>
        <v>1</v>
      </c>
      <c r="AH20" t="b">
        <f t="shared" si="1"/>
        <v>1</v>
      </c>
    </row>
    <row r="21" spans="1:34" x14ac:dyDescent="0.25">
      <c r="A21" s="1" t="s">
        <v>17</v>
      </c>
      <c r="B21" s="3">
        <v>53.401910000000001</v>
      </c>
      <c r="C21" s="3">
        <v>2.6871399999999999</v>
      </c>
      <c r="D21" s="12">
        <v>4037</v>
      </c>
      <c r="E21" s="12">
        <v>5256765</v>
      </c>
      <c r="F21" s="12">
        <v>9843778</v>
      </c>
      <c r="G21" s="3">
        <v>58.27637</v>
      </c>
      <c r="H21" s="3">
        <v>2.0567700000000002</v>
      </c>
      <c r="I21" s="12">
        <v>5553</v>
      </c>
      <c r="J21" s="12">
        <v>5171209</v>
      </c>
      <c r="K21" s="12">
        <v>8873595</v>
      </c>
      <c r="L21" s="26">
        <v>63.17756</v>
      </c>
      <c r="M21" s="26">
        <v>1.5084900000000001</v>
      </c>
      <c r="N21" s="27">
        <v>6606</v>
      </c>
      <c r="O21" s="27">
        <v>7271459</v>
      </c>
      <c r="P21" s="27">
        <v>11509560</v>
      </c>
      <c r="R21" s="26">
        <v>63.177558481818593</v>
      </c>
      <c r="S21" s="26">
        <v>1.5084894075150499</v>
      </c>
      <c r="T21" s="27">
        <v>6606</v>
      </c>
      <c r="U21" s="27">
        <v>7271459</v>
      </c>
      <c r="V21" s="27">
        <v>11509560</v>
      </c>
      <c r="X21" s="46">
        <f t="shared" si="2"/>
        <v>63.177558481818593</v>
      </c>
      <c r="Y21" t="b">
        <f t="shared" si="0"/>
        <v>1</v>
      </c>
      <c r="AA21" s="46">
        <f t="shared" si="3"/>
        <v>63.177558481818593</v>
      </c>
      <c r="AB21" t="b">
        <f t="shared" si="4"/>
        <v>1</v>
      </c>
      <c r="AD21" t="b">
        <f t="shared" si="5"/>
        <v>1</v>
      </c>
      <c r="AE21" t="b">
        <f t="shared" si="6"/>
        <v>1</v>
      </c>
      <c r="AF21" t="b">
        <f t="shared" si="1"/>
        <v>1</v>
      </c>
      <c r="AG21" t="b">
        <f t="shared" si="1"/>
        <v>1</v>
      </c>
      <c r="AH21" t="b">
        <f t="shared" si="1"/>
        <v>1</v>
      </c>
    </row>
    <row r="22" spans="1:34" x14ac:dyDescent="0.25">
      <c r="A22" s="1" t="s">
        <v>18</v>
      </c>
      <c r="B22" s="3">
        <v>67.788460000000001</v>
      </c>
      <c r="C22" s="3">
        <v>1.6686399999999999</v>
      </c>
      <c r="D22" s="12">
        <v>4699</v>
      </c>
      <c r="E22" s="12">
        <v>2039866</v>
      </c>
      <c r="F22" s="12">
        <v>3009164</v>
      </c>
      <c r="G22" s="3">
        <v>69.739400000000003</v>
      </c>
      <c r="H22" s="3">
        <v>1.3798600000000001</v>
      </c>
      <c r="I22" s="12">
        <v>4479</v>
      </c>
      <c r="J22" s="12">
        <v>2050143</v>
      </c>
      <c r="K22" s="12">
        <v>2939720</v>
      </c>
      <c r="L22" s="26">
        <v>71.420280000000005</v>
      </c>
      <c r="M22" s="26">
        <v>1.3932899999999999</v>
      </c>
      <c r="N22" s="27">
        <v>4228</v>
      </c>
      <c r="O22" s="27">
        <v>2113079</v>
      </c>
      <c r="P22" s="27">
        <v>2958654</v>
      </c>
      <c r="R22" s="26">
        <v>71.420280979120903</v>
      </c>
      <c r="S22" s="26">
        <v>1.39329390947841</v>
      </c>
      <c r="T22" s="27">
        <v>4228</v>
      </c>
      <c r="U22" s="27">
        <v>2113079</v>
      </c>
      <c r="V22" s="27">
        <v>2958654</v>
      </c>
      <c r="X22" s="46">
        <f t="shared" si="2"/>
        <v>71.420280979120903</v>
      </c>
      <c r="Y22" t="b">
        <f t="shared" si="0"/>
        <v>1</v>
      </c>
      <c r="AA22" s="46">
        <f t="shared" si="3"/>
        <v>71.420280979120903</v>
      </c>
      <c r="AB22" t="b">
        <f t="shared" si="4"/>
        <v>1</v>
      </c>
      <c r="AD22" t="b">
        <f t="shared" si="5"/>
        <v>1</v>
      </c>
      <c r="AE22" t="b">
        <f t="shared" si="6"/>
        <v>1</v>
      </c>
      <c r="AF22" t="b">
        <f t="shared" si="1"/>
        <v>1</v>
      </c>
      <c r="AG22" t="b">
        <f t="shared" si="1"/>
        <v>1</v>
      </c>
      <c r="AH22" t="b">
        <f t="shared" si="1"/>
        <v>1</v>
      </c>
    </row>
    <row r="23" spans="1:34" x14ac:dyDescent="0.25">
      <c r="A23" s="1" t="s">
        <v>19</v>
      </c>
      <c r="B23" s="3">
        <v>63.03884</v>
      </c>
      <c r="C23" s="3">
        <v>1.7616499999999999</v>
      </c>
      <c r="D23" s="12">
        <v>4533</v>
      </c>
      <c r="E23" s="12">
        <v>857951</v>
      </c>
      <c r="F23" s="12">
        <v>1360988</v>
      </c>
      <c r="G23" s="3">
        <v>63.398899999999998</v>
      </c>
      <c r="H23" s="3">
        <v>1.74539</v>
      </c>
      <c r="I23" s="12">
        <v>4525</v>
      </c>
      <c r="J23" s="12">
        <v>741556</v>
      </c>
      <c r="K23" s="12">
        <v>1169667</v>
      </c>
      <c r="L23" s="26">
        <v>63.767209999999999</v>
      </c>
      <c r="M23" s="26">
        <v>1.5169999999999999</v>
      </c>
      <c r="N23" s="27">
        <v>4837</v>
      </c>
      <c r="O23" s="27">
        <v>856694</v>
      </c>
      <c r="P23" s="27">
        <v>1343471</v>
      </c>
      <c r="R23" s="26">
        <v>63.767211945773305</v>
      </c>
      <c r="S23" s="26">
        <v>1.5170026724789401</v>
      </c>
      <c r="T23" s="27">
        <v>4837</v>
      </c>
      <c r="U23" s="27">
        <v>856694</v>
      </c>
      <c r="V23" s="27">
        <v>1343471</v>
      </c>
      <c r="X23" s="46">
        <f t="shared" si="2"/>
        <v>63.767211945773298</v>
      </c>
      <c r="Y23" t="b">
        <f t="shared" si="0"/>
        <v>1</v>
      </c>
      <c r="AA23" s="46">
        <f t="shared" si="3"/>
        <v>63.767211945773298</v>
      </c>
      <c r="AB23" t="b">
        <f t="shared" si="4"/>
        <v>1</v>
      </c>
      <c r="AD23" t="b">
        <f t="shared" si="5"/>
        <v>1</v>
      </c>
      <c r="AE23" t="b">
        <f t="shared" si="6"/>
        <v>1</v>
      </c>
      <c r="AF23" t="b">
        <f t="shared" si="1"/>
        <v>1</v>
      </c>
      <c r="AG23" t="b">
        <f t="shared" si="1"/>
        <v>1</v>
      </c>
      <c r="AH23" t="b">
        <f t="shared" si="1"/>
        <v>1</v>
      </c>
    </row>
    <row r="24" spans="1:34" x14ac:dyDescent="0.25">
      <c r="A24" s="1" t="s">
        <v>20</v>
      </c>
      <c r="B24" s="3">
        <v>69.708029999999994</v>
      </c>
      <c r="C24" s="3">
        <v>1.4924900000000001</v>
      </c>
      <c r="D24" s="12">
        <v>4369</v>
      </c>
      <c r="E24" s="12">
        <v>563556</v>
      </c>
      <c r="F24" s="12">
        <v>808452</v>
      </c>
      <c r="G24" s="3">
        <v>72.173460000000006</v>
      </c>
      <c r="H24" s="3">
        <v>1.3912</v>
      </c>
      <c r="I24" s="12">
        <v>4439</v>
      </c>
      <c r="J24" s="12">
        <v>607881</v>
      </c>
      <c r="K24" s="12">
        <v>842250</v>
      </c>
      <c r="L24" s="26">
        <v>71.239189999999994</v>
      </c>
      <c r="M24" s="26">
        <v>1.45208</v>
      </c>
      <c r="N24" s="27">
        <v>3873</v>
      </c>
      <c r="O24" s="27">
        <v>589225</v>
      </c>
      <c r="P24" s="27">
        <v>827108</v>
      </c>
      <c r="R24" s="26">
        <v>71.239185209186701</v>
      </c>
      <c r="S24" s="26">
        <v>1.4520825458955999</v>
      </c>
      <c r="T24" s="27">
        <v>3873</v>
      </c>
      <c r="U24" s="27">
        <v>589225</v>
      </c>
      <c r="V24" s="27">
        <v>827108</v>
      </c>
      <c r="X24" s="46">
        <f t="shared" si="2"/>
        <v>71.239185209186701</v>
      </c>
      <c r="Y24" t="b">
        <f t="shared" si="0"/>
        <v>1</v>
      </c>
      <c r="AA24" s="46">
        <f t="shared" si="3"/>
        <v>71.239185209186701</v>
      </c>
      <c r="AB24" t="b">
        <f t="shared" si="4"/>
        <v>1</v>
      </c>
      <c r="AD24" t="b">
        <f t="shared" si="5"/>
        <v>1</v>
      </c>
      <c r="AE24" t="b">
        <f t="shared" si="6"/>
        <v>1</v>
      </c>
      <c r="AF24" t="b">
        <f t="shared" si="1"/>
        <v>1</v>
      </c>
      <c r="AG24" t="b">
        <f t="shared" si="1"/>
        <v>1</v>
      </c>
      <c r="AH24" t="b">
        <f t="shared" si="1"/>
        <v>1</v>
      </c>
    </row>
    <row r="25" spans="1:34" x14ac:dyDescent="0.25">
      <c r="A25" s="1" t="s">
        <v>21</v>
      </c>
      <c r="B25" s="3">
        <v>72.876180000000005</v>
      </c>
      <c r="C25" s="3">
        <v>1.6756200000000001</v>
      </c>
      <c r="D25" s="12">
        <v>4243</v>
      </c>
      <c r="E25" s="12">
        <v>2435081</v>
      </c>
      <c r="F25" s="12">
        <v>3341395</v>
      </c>
      <c r="G25" s="3">
        <v>72.346050000000005</v>
      </c>
      <c r="H25" s="3">
        <v>1.5203</v>
      </c>
      <c r="I25" s="12">
        <v>5800</v>
      </c>
      <c r="J25" s="12">
        <v>1973700</v>
      </c>
      <c r="K25" s="12">
        <v>2728138</v>
      </c>
      <c r="L25" s="26">
        <v>70.955929999999995</v>
      </c>
      <c r="M25" s="26">
        <v>1.5176499999999999</v>
      </c>
      <c r="N25" s="27">
        <v>7344</v>
      </c>
      <c r="O25" s="27">
        <v>2636237</v>
      </c>
      <c r="P25" s="27">
        <v>3715316</v>
      </c>
      <c r="R25" s="26">
        <v>70.955929455260303</v>
      </c>
      <c r="S25" s="26">
        <v>1.5176545949871401</v>
      </c>
      <c r="T25" s="27">
        <v>7344</v>
      </c>
      <c r="U25" s="27">
        <v>2636237</v>
      </c>
      <c r="V25" s="27">
        <v>3715316</v>
      </c>
      <c r="X25" s="46">
        <f t="shared" si="2"/>
        <v>70.955929455260332</v>
      </c>
      <c r="Y25" t="b">
        <f t="shared" si="0"/>
        <v>1</v>
      </c>
      <c r="AA25" s="46">
        <f t="shared" si="3"/>
        <v>70.955929455260332</v>
      </c>
      <c r="AB25" t="b">
        <f t="shared" si="4"/>
        <v>1</v>
      </c>
      <c r="AD25" t="b">
        <f t="shared" si="5"/>
        <v>1</v>
      </c>
      <c r="AE25" t="b">
        <f t="shared" si="6"/>
        <v>1</v>
      </c>
      <c r="AF25" t="b">
        <f t="shared" si="1"/>
        <v>1</v>
      </c>
      <c r="AG25" t="b">
        <f t="shared" si="1"/>
        <v>1</v>
      </c>
      <c r="AH25" t="b">
        <f t="shared" si="1"/>
        <v>1</v>
      </c>
    </row>
    <row r="26" spans="1:34" x14ac:dyDescent="0.25">
      <c r="A26" s="1" t="s">
        <v>22</v>
      </c>
      <c r="B26" s="3">
        <v>67.48657</v>
      </c>
      <c r="C26" s="3">
        <v>1.9571000000000001</v>
      </c>
      <c r="D26" s="12">
        <v>4710</v>
      </c>
      <c r="E26" s="12">
        <v>1765865</v>
      </c>
      <c r="F26" s="12">
        <v>2616617</v>
      </c>
      <c r="G26" s="3">
        <v>70.150170000000003</v>
      </c>
      <c r="H26" s="3">
        <v>1.9402999999999999</v>
      </c>
      <c r="I26" s="12">
        <v>3969</v>
      </c>
      <c r="J26" s="12">
        <v>1588872</v>
      </c>
      <c r="K26" s="12">
        <v>2264958</v>
      </c>
      <c r="L26" s="26">
        <v>70.499889999999994</v>
      </c>
      <c r="M26" s="26">
        <v>1.5988899999999999</v>
      </c>
      <c r="N26" s="27">
        <v>5432</v>
      </c>
      <c r="O26" s="27">
        <v>1939655</v>
      </c>
      <c r="P26" s="27">
        <v>2751288</v>
      </c>
      <c r="R26" s="26">
        <v>70.499889506296697</v>
      </c>
      <c r="S26" s="26">
        <v>1.5988903018974401</v>
      </c>
      <c r="T26" s="27">
        <v>5432</v>
      </c>
      <c r="U26" s="27">
        <v>1939655</v>
      </c>
      <c r="V26" s="27">
        <v>2751288</v>
      </c>
      <c r="X26" s="46">
        <f t="shared" si="2"/>
        <v>70.499889506296682</v>
      </c>
      <c r="Y26" t="b">
        <f t="shared" si="0"/>
        <v>1</v>
      </c>
      <c r="AA26" s="46">
        <f t="shared" si="3"/>
        <v>70.499889506296682</v>
      </c>
      <c r="AB26" t="b">
        <f t="shared" si="4"/>
        <v>1</v>
      </c>
      <c r="AD26" t="b">
        <f t="shared" si="5"/>
        <v>1</v>
      </c>
      <c r="AE26" t="b">
        <f t="shared" si="6"/>
        <v>1</v>
      </c>
      <c r="AF26" t="b">
        <f t="shared" si="1"/>
        <v>1</v>
      </c>
      <c r="AG26" t="b">
        <f t="shared" si="1"/>
        <v>1</v>
      </c>
      <c r="AH26" t="b">
        <f t="shared" si="1"/>
        <v>1</v>
      </c>
    </row>
    <row r="27" spans="1:34" x14ac:dyDescent="0.25">
      <c r="A27" s="1" t="s">
        <v>23</v>
      </c>
      <c r="B27" s="3">
        <v>64.428139999999999</v>
      </c>
      <c r="C27" s="3">
        <v>1.6402099999999999</v>
      </c>
      <c r="D27" s="12">
        <v>6136</v>
      </c>
      <c r="E27" s="12">
        <v>2554610</v>
      </c>
      <c r="F27" s="12">
        <v>3965053</v>
      </c>
      <c r="G27" s="3">
        <v>66.219679999999997</v>
      </c>
      <c r="H27" s="3">
        <v>1.6658599999999999</v>
      </c>
      <c r="I27" s="12">
        <v>5615</v>
      </c>
      <c r="J27" s="12">
        <v>2896055</v>
      </c>
      <c r="K27" s="12">
        <v>4373405</v>
      </c>
      <c r="L27" s="26">
        <v>65.720380000000006</v>
      </c>
      <c r="M27" s="26">
        <v>2.2034500000000001</v>
      </c>
      <c r="N27" s="27">
        <v>4470</v>
      </c>
      <c r="O27" s="27">
        <v>2638735</v>
      </c>
      <c r="P27" s="27">
        <v>4015094</v>
      </c>
      <c r="R27" s="26">
        <v>65.720379149280191</v>
      </c>
      <c r="S27" s="26">
        <v>2.2034529457870602</v>
      </c>
      <c r="T27" s="27">
        <v>4470</v>
      </c>
      <c r="U27" s="27">
        <v>2638735</v>
      </c>
      <c r="V27" s="27">
        <v>4015094</v>
      </c>
      <c r="X27" s="46">
        <f t="shared" si="2"/>
        <v>65.720379149280191</v>
      </c>
      <c r="Y27" t="b">
        <f t="shared" si="0"/>
        <v>1</v>
      </c>
      <c r="AA27" s="46">
        <f t="shared" si="3"/>
        <v>65.720379149280191</v>
      </c>
      <c r="AB27" t="b">
        <f t="shared" si="4"/>
        <v>1</v>
      </c>
      <c r="AD27" t="b">
        <f t="shared" si="5"/>
        <v>1</v>
      </c>
      <c r="AE27" t="b">
        <f t="shared" si="6"/>
        <v>1</v>
      </c>
      <c r="AF27" t="b">
        <f t="shared" si="1"/>
        <v>1</v>
      </c>
      <c r="AG27" t="b">
        <f t="shared" si="1"/>
        <v>1</v>
      </c>
      <c r="AH27" t="b">
        <f t="shared" si="1"/>
        <v>1</v>
      </c>
    </row>
    <row r="28" spans="1:34" x14ac:dyDescent="0.25">
      <c r="A28" s="1" t="s">
        <v>24</v>
      </c>
      <c r="B28" s="3">
        <v>61.176279999999998</v>
      </c>
      <c r="C28" s="3">
        <v>2.0965699999999998</v>
      </c>
      <c r="D28" s="12">
        <v>4207</v>
      </c>
      <c r="E28" s="12">
        <v>732622</v>
      </c>
      <c r="F28" s="12">
        <v>1197559</v>
      </c>
      <c r="G28" s="3">
        <v>65.069040000000001</v>
      </c>
      <c r="H28" s="3">
        <v>1.6988000000000001</v>
      </c>
      <c r="I28" s="12">
        <v>5202</v>
      </c>
      <c r="J28" s="12">
        <v>839986</v>
      </c>
      <c r="K28" s="12">
        <v>1290915</v>
      </c>
      <c r="L28" s="26">
        <v>64.860039999999998</v>
      </c>
      <c r="M28" s="26">
        <v>1.3926400000000001</v>
      </c>
      <c r="N28" s="27">
        <v>8416</v>
      </c>
      <c r="O28" s="27">
        <v>993004</v>
      </c>
      <c r="P28" s="27">
        <v>1530995</v>
      </c>
      <c r="R28" s="26">
        <v>64.860041998830795</v>
      </c>
      <c r="S28" s="26">
        <v>1.39264140302511</v>
      </c>
      <c r="T28" s="27">
        <v>8416</v>
      </c>
      <c r="U28" s="27">
        <v>993004</v>
      </c>
      <c r="V28" s="27">
        <v>1530995</v>
      </c>
      <c r="X28" s="46">
        <f t="shared" si="2"/>
        <v>64.860041998830837</v>
      </c>
      <c r="Y28" t="b">
        <f t="shared" si="0"/>
        <v>1</v>
      </c>
      <c r="AA28" s="46">
        <f t="shared" si="3"/>
        <v>64.860041998830837</v>
      </c>
      <c r="AB28" t="b">
        <f t="shared" si="4"/>
        <v>1</v>
      </c>
      <c r="AD28" t="b">
        <f t="shared" si="5"/>
        <v>1</v>
      </c>
      <c r="AE28" t="b">
        <f t="shared" si="6"/>
        <v>1</v>
      </c>
      <c r="AF28" t="b">
        <f t="shared" si="1"/>
        <v>1</v>
      </c>
      <c r="AG28" t="b">
        <f t="shared" si="1"/>
        <v>1</v>
      </c>
      <c r="AH28" t="b">
        <f t="shared" si="1"/>
        <v>1</v>
      </c>
    </row>
    <row r="29" spans="1:34" x14ac:dyDescent="0.25">
      <c r="A29" s="1" t="s">
        <v>25</v>
      </c>
      <c r="B29" s="3">
        <v>62.719410000000003</v>
      </c>
      <c r="C29" s="3">
        <v>2.0502699999999998</v>
      </c>
      <c r="D29" s="12">
        <v>4507</v>
      </c>
      <c r="E29" s="12">
        <v>725471</v>
      </c>
      <c r="F29" s="12">
        <v>1156693</v>
      </c>
      <c r="G29" s="3">
        <v>63.420670000000001</v>
      </c>
      <c r="H29" s="3">
        <v>1.84697</v>
      </c>
      <c r="I29" s="12">
        <v>4003</v>
      </c>
      <c r="J29" s="12">
        <v>678475</v>
      </c>
      <c r="K29" s="12">
        <v>1069801</v>
      </c>
      <c r="L29" s="26">
        <v>65.093260000000001</v>
      </c>
      <c r="M29" s="26">
        <v>2.0098500000000001</v>
      </c>
      <c r="N29" s="27">
        <v>3775</v>
      </c>
      <c r="O29" s="27">
        <v>677020</v>
      </c>
      <c r="P29" s="27">
        <v>1040077</v>
      </c>
      <c r="R29" s="26">
        <v>65.093257518433703</v>
      </c>
      <c r="S29" s="26">
        <v>2.0098497682867702</v>
      </c>
      <c r="T29" s="27">
        <v>3775</v>
      </c>
      <c r="U29" s="27">
        <v>677020</v>
      </c>
      <c r="V29" s="27">
        <v>1040077</v>
      </c>
      <c r="X29" s="46">
        <f t="shared" si="2"/>
        <v>65.093257518433731</v>
      </c>
      <c r="Y29" t="b">
        <f t="shared" si="0"/>
        <v>1</v>
      </c>
      <c r="AA29" s="46">
        <f t="shared" si="3"/>
        <v>65.093257518433731</v>
      </c>
      <c r="AB29" t="b">
        <f t="shared" si="4"/>
        <v>1</v>
      </c>
      <c r="AD29" t="b">
        <f t="shared" si="5"/>
        <v>1</v>
      </c>
      <c r="AE29" t="b">
        <f t="shared" si="6"/>
        <v>1</v>
      </c>
      <c r="AF29" t="b">
        <f t="shared" si="1"/>
        <v>1</v>
      </c>
      <c r="AG29" t="b">
        <f t="shared" si="1"/>
        <v>1</v>
      </c>
      <c r="AH29" t="b">
        <f t="shared" si="1"/>
        <v>1</v>
      </c>
    </row>
    <row r="30" spans="1:34" x14ac:dyDescent="0.25">
      <c r="A30" s="1" t="s">
        <v>26</v>
      </c>
      <c r="B30" s="3">
        <v>57.517099999999999</v>
      </c>
      <c r="C30" s="3">
        <v>1.9721</v>
      </c>
      <c r="D30" s="12">
        <v>4755</v>
      </c>
      <c r="E30" s="12">
        <v>1140016</v>
      </c>
      <c r="F30" s="12">
        <v>1982047</v>
      </c>
      <c r="G30" s="3">
        <v>59.436309999999999</v>
      </c>
      <c r="H30" s="3">
        <v>1.9577899999999999</v>
      </c>
      <c r="I30" s="12">
        <v>4057</v>
      </c>
      <c r="J30" s="12">
        <v>1067327</v>
      </c>
      <c r="K30" s="12">
        <v>1795749</v>
      </c>
      <c r="L30" s="26">
        <v>61.913339999999998</v>
      </c>
      <c r="M30" s="26">
        <v>1.73777</v>
      </c>
      <c r="N30" s="27">
        <v>4578</v>
      </c>
      <c r="O30" s="27">
        <v>1006457</v>
      </c>
      <c r="P30" s="27">
        <v>1625590</v>
      </c>
      <c r="R30" s="26">
        <v>61.913336081053608</v>
      </c>
      <c r="S30" s="26">
        <v>1.7377686361889</v>
      </c>
      <c r="T30" s="27">
        <v>4578</v>
      </c>
      <c r="U30" s="27">
        <v>1006457</v>
      </c>
      <c r="V30" s="27">
        <v>1625590</v>
      </c>
      <c r="X30" s="46">
        <f t="shared" si="2"/>
        <v>61.91333608105365</v>
      </c>
      <c r="Y30" t="b">
        <f t="shared" si="0"/>
        <v>1</v>
      </c>
      <c r="AA30" s="46">
        <f t="shared" si="3"/>
        <v>61.91333608105365</v>
      </c>
      <c r="AB30" t="b">
        <f t="shared" si="4"/>
        <v>1</v>
      </c>
      <c r="AD30" t="b">
        <f t="shared" si="5"/>
        <v>1</v>
      </c>
      <c r="AE30" t="b">
        <f t="shared" si="6"/>
        <v>1</v>
      </c>
      <c r="AF30" t="b">
        <f t="shared" si="1"/>
        <v>1</v>
      </c>
      <c r="AG30" t="b">
        <f t="shared" si="1"/>
        <v>1</v>
      </c>
      <c r="AH30" t="b">
        <f t="shared" si="1"/>
        <v>1</v>
      </c>
    </row>
    <row r="31" spans="1:34" x14ac:dyDescent="0.25">
      <c r="A31" s="1" t="s">
        <v>27</v>
      </c>
      <c r="B31" s="3">
        <v>67.008309999999994</v>
      </c>
      <c r="C31" s="3">
        <v>1.4412100000000001</v>
      </c>
      <c r="D31" s="12">
        <v>4976</v>
      </c>
      <c r="E31" s="12">
        <v>1430728</v>
      </c>
      <c r="F31" s="12">
        <v>2135150</v>
      </c>
      <c r="G31" s="3">
        <v>68.067089999999993</v>
      </c>
      <c r="H31" s="3">
        <v>1.0960399999999999</v>
      </c>
      <c r="I31" s="12">
        <v>7408</v>
      </c>
      <c r="J31" s="12">
        <v>1410911</v>
      </c>
      <c r="K31" s="12">
        <v>2072824</v>
      </c>
      <c r="L31" s="26">
        <v>72.607950000000002</v>
      </c>
      <c r="M31" s="26">
        <v>1.2938700000000001</v>
      </c>
      <c r="N31" s="27">
        <v>7379</v>
      </c>
      <c r="O31" s="27">
        <v>1601091</v>
      </c>
      <c r="P31" s="27">
        <v>2205118</v>
      </c>
      <c r="R31" s="26">
        <v>72.60795113912269</v>
      </c>
      <c r="S31" s="26">
        <v>1.2938695419789601</v>
      </c>
      <c r="T31" s="27">
        <v>7379</v>
      </c>
      <c r="U31" s="27">
        <v>1601091</v>
      </c>
      <c r="V31" s="27">
        <v>2205118</v>
      </c>
      <c r="X31" s="46">
        <f t="shared" si="2"/>
        <v>72.607951139122719</v>
      </c>
      <c r="Y31" t="b">
        <f t="shared" si="0"/>
        <v>1</v>
      </c>
      <c r="AA31" s="46">
        <f t="shared" si="3"/>
        <v>72.607951139122719</v>
      </c>
      <c r="AB31" t="b">
        <f t="shared" si="4"/>
        <v>1</v>
      </c>
      <c r="AD31" t="b">
        <f t="shared" si="5"/>
        <v>1</v>
      </c>
      <c r="AE31" t="b">
        <f t="shared" si="6"/>
        <v>1</v>
      </c>
      <c r="AF31" t="b">
        <f t="shared" si="1"/>
        <v>1</v>
      </c>
      <c r="AG31" t="b">
        <f t="shared" si="1"/>
        <v>1</v>
      </c>
      <c r="AH31" t="b">
        <f t="shared" si="1"/>
        <v>1</v>
      </c>
    </row>
    <row r="32" spans="1:34" x14ac:dyDescent="0.25">
      <c r="A32" s="1" t="s">
        <v>28</v>
      </c>
      <c r="B32" s="3">
        <v>68.840959999999995</v>
      </c>
      <c r="C32" s="3">
        <v>1.75302</v>
      </c>
      <c r="D32" s="12">
        <v>3991</v>
      </c>
      <c r="E32" s="12">
        <v>1234896</v>
      </c>
      <c r="F32" s="12">
        <v>1793839</v>
      </c>
      <c r="G32" s="3">
        <v>74.004599999999996</v>
      </c>
      <c r="H32" s="3">
        <v>1.02277</v>
      </c>
      <c r="I32" s="12">
        <v>4494</v>
      </c>
      <c r="J32" s="12">
        <v>1276879</v>
      </c>
      <c r="K32" s="12">
        <v>1725405</v>
      </c>
      <c r="L32" s="26">
        <v>72.854759999999999</v>
      </c>
      <c r="M32" s="26">
        <v>1.37605</v>
      </c>
      <c r="N32" s="27">
        <v>4868</v>
      </c>
      <c r="O32" s="27">
        <v>1505451</v>
      </c>
      <c r="P32" s="27">
        <v>2066373</v>
      </c>
      <c r="R32" s="26">
        <v>72.854755651569207</v>
      </c>
      <c r="S32" s="26">
        <v>1.37604605508717</v>
      </c>
      <c r="T32" s="27">
        <v>4868</v>
      </c>
      <c r="U32" s="27">
        <v>1505451</v>
      </c>
      <c r="V32" s="27">
        <v>2066373</v>
      </c>
      <c r="X32" s="46">
        <f t="shared" si="2"/>
        <v>72.854755651569207</v>
      </c>
      <c r="Y32" t="b">
        <f t="shared" si="0"/>
        <v>1</v>
      </c>
      <c r="AA32" s="46">
        <f t="shared" si="3"/>
        <v>72.854755651569207</v>
      </c>
      <c r="AB32" t="b">
        <f t="shared" si="4"/>
        <v>1</v>
      </c>
      <c r="AD32" t="b">
        <f t="shared" si="5"/>
        <v>1</v>
      </c>
      <c r="AE32" t="b">
        <f t="shared" si="6"/>
        <v>1</v>
      </c>
      <c r="AF32" t="b">
        <f t="shared" si="1"/>
        <v>1</v>
      </c>
      <c r="AG32" t="b">
        <f t="shared" si="1"/>
        <v>1</v>
      </c>
      <c r="AH32" t="b">
        <f t="shared" si="1"/>
        <v>1</v>
      </c>
    </row>
    <row r="33" spans="1:34" x14ac:dyDescent="0.25">
      <c r="A33" s="1" t="s">
        <v>29</v>
      </c>
      <c r="B33" s="3">
        <v>63.220280000000002</v>
      </c>
      <c r="C33" s="3">
        <v>1.96221</v>
      </c>
      <c r="D33" s="12">
        <v>5129</v>
      </c>
      <c r="E33" s="12">
        <v>1077957</v>
      </c>
      <c r="F33" s="12">
        <v>1705081</v>
      </c>
      <c r="G33" s="3">
        <v>63.611449999999998</v>
      </c>
      <c r="H33" s="3">
        <v>1.79738</v>
      </c>
      <c r="I33" s="12">
        <v>3800</v>
      </c>
      <c r="J33" s="12">
        <v>905598</v>
      </c>
      <c r="K33" s="12">
        <v>1423640</v>
      </c>
      <c r="L33" s="26">
        <v>68.104870000000005</v>
      </c>
      <c r="M33" s="26">
        <v>1.5987899999999999</v>
      </c>
      <c r="N33" s="27">
        <v>4002</v>
      </c>
      <c r="O33" s="27">
        <v>1037434</v>
      </c>
      <c r="P33" s="27">
        <v>1523289</v>
      </c>
      <c r="R33" s="26">
        <v>68.104870448089599</v>
      </c>
      <c r="S33" s="26">
        <v>1.5987933488470201</v>
      </c>
      <c r="T33" s="27">
        <v>4002</v>
      </c>
      <c r="U33" s="27">
        <v>1037434</v>
      </c>
      <c r="V33" s="27">
        <v>1523289</v>
      </c>
      <c r="X33" s="46">
        <f t="shared" si="2"/>
        <v>68.104870448089628</v>
      </c>
      <c r="Y33" t="b">
        <f t="shared" si="0"/>
        <v>1</v>
      </c>
      <c r="AA33" s="46">
        <f t="shared" si="3"/>
        <v>68.104870448089628</v>
      </c>
      <c r="AB33" t="b">
        <f t="shared" si="4"/>
        <v>1</v>
      </c>
      <c r="AD33" t="b">
        <f t="shared" si="5"/>
        <v>1</v>
      </c>
      <c r="AE33" t="b">
        <f t="shared" si="6"/>
        <v>1</v>
      </c>
      <c r="AF33" t="b">
        <f t="shared" si="1"/>
        <v>1</v>
      </c>
      <c r="AG33" t="b">
        <f t="shared" si="1"/>
        <v>1</v>
      </c>
      <c r="AH33" t="b">
        <f t="shared" si="1"/>
        <v>1</v>
      </c>
    </row>
    <row r="34" spans="1:34" x14ac:dyDescent="0.25">
      <c r="A34" s="1" t="s">
        <v>30</v>
      </c>
      <c r="B34" s="3">
        <v>66.087609999999998</v>
      </c>
      <c r="C34" s="3">
        <v>1.7529300000000001</v>
      </c>
      <c r="D34" s="12">
        <v>4188</v>
      </c>
      <c r="E34" s="12">
        <v>1643786</v>
      </c>
      <c r="F34" s="12">
        <v>2487283</v>
      </c>
      <c r="G34" s="3">
        <v>66.268770000000004</v>
      </c>
      <c r="H34" s="3">
        <v>1.4326300000000001</v>
      </c>
      <c r="I34" s="12">
        <v>4581</v>
      </c>
      <c r="J34" s="12">
        <v>1710375</v>
      </c>
      <c r="K34" s="12">
        <v>2580967</v>
      </c>
      <c r="L34" s="26">
        <v>70.515349999999998</v>
      </c>
      <c r="M34" s="26">
        <v>1.43764</v>
      </c>
      <c r="N34" s="27">
        <v>4532</v>
      </c>
      <c r="O34" s="27">
        <v>1829503</v>
      </c>
      <c r="P34" s="27">
        <v>2594475</v>
      </c>
      <c r="R34" s="26">
        <v>70.515345108355305</v>
      </c>
      <c r="S34" s="26">
        <v>1.43763743847468</v>
      </c>
      <c r="T34" s="27">
        <v>4532</v>
      </c>
      <c r="U34" s="27">
        <v>1829503</v>
      </c>
      <c r="V34" s="27">
        <v>2594475</v>
      </c>
      <c r="X34" s="46">
        <f t="shared" si="2"/>
        <v>70.515345108355248</v>
      </c>
      <c r="Y34" t="b">
        <f t="shared" si="0"/>
        <v>1</v>
      </c>
      <c r="AA34" s="46">
        <f t="shared" si="3"/>
        <v>70.515345108355248</v>
      </c>
      <c r="AB34" t="b">
        <f t="shared" si="4"/>
        <v>1</v>
      </c>
      <c r="AD34" t="b">
        <f t="shared" si="5"/>
        <v>1</v>
      </c>
      <c r="AE34" t="b">
        <f t="shared" si="6"/>
        <v>1</v>
      </c>
      <c r="AF34" t="b">
        <f t="shared" si="1"/>
        <v>1</v>
      </c>
      <c r="AG34" t="b">
        <f t="shared" si="1"/>
        <v>1</v>
      </c>
      <c r="AH34" t="b">
        <f t="shared" si="1"/>
        <v>1</v>
      </c>
    </row>
    <row r="35" spans="1:34" x14ac:dyDescent="0.25">
      <c r="A35" s="1" t="s">
        <v>31</v>
      </c>
      <c r="B35" s="3">
        <v>60.800460000000001</v>
      </c>
      <c r="C35" s="3">
        <v>1.6369400000000001</v>
      </c>
      <c r="D35" s="12">
        <v>5641</v>
      </c>
      <c r="E35" s="12">
        <v>575674</v>
      </c>
      <c r="F35" s="12">
        <v>946825</v>
      </c>
      <c r="G35" s="3">
        <v>61.425800000000002</v>
      </c>
      <c r="H35" s="3">
        <v>1.9372</v>
      </c>
      <c r="I35" s="12">
        <v>4369</v>
      </c>
      <c r="J35" s="12">
        <v>511527</v>
      </c>
      <c r="K35" s="12">
        <v>832756</v>
      </c>
      <c r="L35" s="26">
        <v>61.173319999999997</v>
      </c>
      <c r="M35" s="26">
        <v>1.83144</v>
      </c>
      <c r="N35" s="27">
        <v>5164</v>
      </c>
      <c r="O35" s="27">
        <v>584987</v>
      </c>
      <c r="P35" s="27">
        <v>956278</v>
      </c>
      <c r="R35" s="26">
        <v>61.1733198923326</v>
      </c>
      <c r="S35" s="26">
        <v>1.8314422226576701</v>
      </c>
      <c r="T35" s="27">
        <v>5164</v>
      </c>
      <c r="U35" s="27">
        <v>584987</v>
      </c>
      <c r="V35" s="27">
        <v>956278</v>
      </c>
      <c r="X35" s="46">
        <f t="shared" si="2"/>
        <v>61.173319892332565</v>
      </c>
      <c r="Y35" t="b">
        <f t="shared" si="0"/>
        <v>1</v>
      </c>
      <c r="AA35" s="46">
        <f t="shared" si="3"/>
        <v>61.173319892332565</v>
      </c>
      <c r="AB35" t="b">
        <f t="shared" si="4"/>
        <v>1</v>
      </c>
      <c r="AD35" t="b">
        <f t="shared" si="5"/>
        <v>1</v>
      </c>
      <c r="AE35" t="b">
        <f t="shared" si="6"/>
        <v>1</v>
      </c>
      <c r="AF35" t="b">
        <f t="shared" si="1"/>
        <v>1</v>
      </c>
      <c r="AG35" t="b">
        <f t="shared" si="1"/>
        <v>1</v>
      </c>
      <c r="AH35" t="b">
        <f t="shared" si="1"/>
        <v>1</v>
      </c>
    </row>
    <row r="36" spans="1:34" x14ac:dyDescent="0.25">
      <c r="A36" s="1" t="s">
        <v>32</v>
      </c>
      <c r="B36" s="3">
        <v>68.009810000000002</v>
      </c>
      <c r="C36" s="3">
        <v>2.0658500000000002</v>
      </c>
      <c r="D36" s="12">
        <v>4536</v>
      </c>
      <c r="E36" s="12">
        <v>3834138</v>
      </c>
      <c r="F36" s="12">
        <v>5637625</v>
      </c>
      <c r="G36" s="3">
        <v>69.659630000000007</v>
      </c>
      <c r="H36" s="3">
        <v>1.64601</v>
      </c>
      <c r="I36" s="12">
        <v>4123</v>
      </c>
      <c r="J36" s="12">
        <v>3686878</v>
      </c>
      <c r="K36" s="12">
        <v>5292704</v>
      </c>
      <c r="L36" s="26">
        <v>68.810400000000001</v>
      </c>
      <c r="M36" s="26">
        <v>1.2502</v>
      </c>
      <c r="N36" s="27">
        <v>5352</v>
      </c>
      <c r="O36" s="27">
        <v>3720067</v>
      </c>
      <c r="P36" s="27">
        <v>5406257</v>
      </c>
      <c r="R36" s="26">
        <v>68.810398765726504</v>
      </c>
      <c r="S36" s="26">
        <v>1.25019742650388</v>
      </c>
      <c r="T36" s="27">
        <v>5352</v>
      </c>
      <c r="U36" s="27">
        <v>3720067</v>
      </c>
      <c r="V36" s="27">
        <v>5406257</v>
      </c>
      <c r="X36" s="46">
        <f t="shared" si="2"/>
        <v>68.810398765726461</v>
      </c>
      <c r="Y36" t="b">
        <f t="shared" si="0"/>
        <v>1</v>
      </c>
      <c r="AA36" s="46">
        <f t="shared" si="3"/>
        <v>68.810398765726461</v>
      </c>
      <c r="AB36" t="b">
        <f t="shared" si="4"/>
        <v>1</v>
      </c>
      <c r="AD36" t="b">
        <f t="shared" si="5"/>
        <v>1</v>
      </c>
      <c r="AE36" t="b">
        <f t="shared" si="6"/>
        <v>1</v>
      </c>
      <c r="AF36" t="b">
        <f t="shared" si="1"/>
        <v>1</v>
      </c>
      <c r="AG36" t="b">
        <f t="shared" si="1"/>
        <v>1</v>
      </c>
      <c r="AH36" t="b">
        <f t="shared" si="1"/>
        <v>1</v>
      </c>
    </row>
    <row r="37" spans="1:34" x14ac:dyDescent="0.25">
      <c r="A37" s="1" t="s">
        <v>33</v>
      </c>
      <c r="B37" s="3">
        <v>53.122019999999999</v>
      </c>
      <c r="C37" s="3">
        <v>2.2140300000000002</v>
      </c>
      <c r="D37" s="12">
        <v>4248</v>
      </c>
      <c r="E37" s="12">
        <v>686566</v>
      </c>
      <c r="F37" s="12">
        <v>1292432</v>
      </c>
      <c r="G37" s="3">
        <v>51.729019999999998</v>
      </c>
      <c r="H37" s="3">
        <v>2.0751599999999999</v>
      </c>
      <c r="I37" s="12">
        <v>5861</v>
      </c>
      <c r="J37" s="12">
        <v>728207</v>
      </c>
      <c r="K37" s="12">
        <v>1407734</v>
      </c>
      <c r="L37" s="26">
        <v>56.419690000000003</v>
      </c>
      <c r="M37" s="26">
        <v>1.81629</v>
      </c>
      <c r="N37" s="27">
        <v>5761</v>
      </c>
      <c r="O37" s="27">
        <v>790011</v>
      </c>
      <c r="P37" s="27">
        <v>1400240</v>
      </c>
      <c r="R37" s="26">
        <v>56.419685196823401</v>
      </c>
      <c r="S37" s="26">
        <v>1.81629145083713</v>
      </c>
      <c r="T37" s="27">
        <v>5761</v>
      </c>
      <c r="U37" s="27">
        <v>790011</v>
      </c>
      <c r="V37" s="27">
        <v>1400240</v>
      </c>
      <c r="X37" s="46">
        <f t="shared" si="2"/>
        <v>56.419685196823401</v>
      </c>
      <c r="Y37" t="b">
        <f t="shared" si="0"/>
        <v>1</v>
      </c>
      <c r="AA37" s="46">
        <f t="shared" si="3"/>
        <v>56.419685196823401</v>
      </c>
      <c r="AB37" t="b">
        <f t="shared" si="4"/>
        <v>1</v>
      </c>
      <c r="AD37" t="b">
        <f t="shared" si="5"/>
        <v>1</v>
      </c>
      <c r="AE37" t="b">
        <f t="shared" si="6"/>
        <v>1</v>
      </c>
      <c r="AF37" t="b">
        <f t="shared" si="1"/>
        <v>1</v>
      </c>
      <c r="AG37" t="b">
        <f t="shared" si="1"/>
        <v>1</v>
      </c>
      <c r="AH37" t="b">
        <f t="shared" si="1"/>
        <v>1</v>
      </c>
    </row>
    <row r="38" spans="1:34" ht="15.75" thickBot="1" x14ac:dyDescent="0.3">
      <c r="A38" s="5" t="s">
        <v>34</v>
      </c>
      <c r="B38" s="6">
        <v>65.338589999999996</v>
      </c>
      <c r="C38" s="6">
        <v>1.4055</v>
      </c>
      <c r="D38" s="13">
        <v>4119</v>
      </c>
      <c r="E38" s="13">
        <v>624795</v>
      </c>
      <c r="F38" s="13">
        <v>956242</v>
      </c>
      <c r="G38" s="6">
        <v>66.850309999999993</v>
      </c>
      <c r="H38" s="6">
        <v>1.53976</v>
      </c>
      <c r="I38" s="13">
        <v>4054</v>
      </c>
      <c r="J38" s="13">
        <v>619086</v>
      </c>
      <c r="K38" s="13">
        <v>926078</v>
      </c>
      <c r="L38" s="28">
        <v>62.276949999999999</v>
      </c>
      <c r="M38" s="28">
        <v>1.5061199999999999</v>
      </c>
      <c r="N38" s="29">
        <v>4495</v>
      </c>
      <c r="O38" s="29">
        <v>567830</v>
      </c>
      <c r="P38" s="29">
        <v>911782</v>
      </c>
      <c r="R38" s="28">
        <v>62.276947779184098</v>
      </c>
      <c r="S38" s="28">
        <v>1.5061208253714899</v>
      </c>
      <c r="T38" s="29">
        <v>4495</v>
      </c>
      <c r="U38" s="29">
        <v>567830</v>
      </c>
      <c r="V38" s="29">
        <v>911782</v>
      </c>
      <c r="X38" s="46">
        <f t="shared" si="2"/>
        <v>62.276947779184056</v>
      </c>
      <c r="Y38" t="b">
        <f t="shared" si="0"/>
        <v>1</v>
      </c>
      <c r="AA38" s="46">
        <f t="shared" si="3"/>
        <v>62.276947779184056</v>
      </c>
      <c r="AB38" t="b">
        <f t="shared" si="4"/>
        <v>1</v>
      </c>
      <c r="AD38" t="b">
        <f t="shared" si="5"/>
        <v>1</v>
      </c>
      <c r="AE38" t="b">
        <f t="shared" si="6"/>
        <v>1</v>
      </c>
      <c r="AF38" t="b">
        <f t="shared" si="1"/>
        <v>1</v>
      </c>
      <c r="AG38" t="b">
        <f t="shared" si="1"/>
        <v>1</v>
      </c>
      <c r="AH38" t="b">
        <f t="shared" si="1"/>
        <v>1</v>
      </c>
    </row>
    <row r="39" spans="1:34" ht="23.45" customHeight="1" thickBot="1" x14ac:dyDescent="0.3">
      <c r="A39" s="7" t="s">
        <v>2</v>
      </c>
      <c r="B39" s="8">
        <v>63.427799999999998</v>
      </c>
      <c r="C39" s="8">
        <v>0.45658199999999999</v>
      </c>
      <c r="D39" s="14">
        <v>147510</v>
      </c>
      <c r="E39" s="14">
        <v>50746544</v>
      </c>
      <c r="F39" s="14">
        <v>80006781</v>
      </c>
      <c r="G39" s="8">
        <v>65.678160000000005</v>
      </c>
      <c r="H39" s="8">
        <v>0.38156299999999999</v>
      </c>
      <c r="I39" s="14">
        <v>160192</v>
      </c>
      <c r="J39" s="14">
        <v>48669293</v>
      </c>
      <c r="K39" s="14">
        <v>74102710</v>
      </c>
      <c r="L39" s="30">
        <v>67.040239999999997</v>
      </c>
      <c r="M39" s="30">
        <v>0.35250199999999998</v>
      </c>
      <c r="N39" s="31">
        <v>169856</v>
      </c>
      <c r="O39" s="31">
        <v>52503694</v>
      </c>
      <c r="P39" s="31">
        <v>78316686</v>
      </c>
      <c r="R39" s="30">
        <v>67.040239675105795</v>
      </c>
      <c r="S39" s="30">
        <v>0.35250221503012102</v>
      </c>
      <c r="T39" s="31">
        <v>169856</v>
      </c>
      <c r="U39" s="31">
        <v>52503694</v>
      </c>
      <c r="V39" s="31">
        <v>78316686</v>
      </c>
      <c r="X39" s="46">
        <f t="shared" si="2"/>
        <v>67.040239675105767</v>
      </c>
      <c r="Y39" t="b">
        <f t="shared" si="0"/>
        <v>1</v>
      </c>
      <c r="AA39" s="46">
        <f t="shared" si="3"/>
        <v>67.040239675105767</v>
      </c>
      <c r="AB39" t="b">
        <f t="shared" si="4"/>
        <v>1</v>
      </c>
      <c r="AD39" t="b">
        <f t="shared" si="5"/>
        <v>1</v>
      </c>
      <c r="AE39" t="b">
        <f t="shared" si="6"/>
        <v>1</v>
      </c>
      <c r="AF39" t="b">
        <f t="shared" si="1"/>
        <v>1</v>
      </c>
      <c r="AG39" t="b">
        <f t="shared" si="1"/>
        <v>1</v>
      </c>
      <c r="AH39" t="b">
        <f t="shared" si="1"/>
        <v>1</v>
      </c>
    </row>
    <row r="40" spans="1:3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34" x14ac:dyDescent="0.25">
      <c r="A41" s="15" t="s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34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34" x14ac:dyDescent="0.25">
      <c r="A43" s="17"/>
    </row>
    <row r="44" spans="1:34" x14ac:dyDescent="0.25">
      <c r="A44" s="17"/>
    </row>
    <row r="45" spans="1:34" x14ac:dyDescent="0.25">
      <c r="E45" s="18"/>
    </row>
    <row r="48" spans="1:34" x14ac:dyDescent="0.25">
      <c r="AE48">
        <v>100</v>
      </c>
    </row>
    <row r="50" spans="30:35" x14ac:dyDescent="0.25">
      <c r="AD50" t="s">
        <v>62</v>
      </c>
      <c r="AE50">
        <v>66.590975808862297</v>
      </c>
      <c r="AF50">
        <v>1.5612384139184801</v>
      </c>
      <c r="AG50" s="45">
        <v>5027</v>
      </c>
      <c r="AH50" s="45">
        <v>496780</v>
      </c>
      <c r="AI50" s="45">
        <v>746017</v>
      </c>
    </row>
    <row r="51" spans="30:35" x14ac:dyDescent="0.25">
      <c r="AD51" t="s">
        <v>63</v>
      </c>
      <c r="AE51">
        <v>72.3173056176621</v>
      </c>
      <c r="AF51">
        <v>1.44297528241576</v>
      </c>
      <c r="AG51" s="45">
        <v>6554</v>
      </c>
      <c r="AH51" s="45">
        <v>1535078</v>
      </c>
      <c r="AI51" s="45">
        <v>2122698</v>
      </c>
    </row>
    <row r="52" spans="30:35" x14ac:dyDescent="0.25">
      <c r="AD52" t="s">
        <v>63</v>
      </c>
      <c r="AE52">
        <v>67.4919449877776</v>
      </c>
      <c r="AF52">
        <v>2.3863310555842201</v>
      </c>
      <c r="AG52" s="45">
        <v>4540</v>
      </c>
      <c r="AH52" s="45">
        <v>331594</v>
      </c>
      <c r="AI52" s="45">
        <v>491309</v>
      </c>
    </row>
    <row r="53" spans="30:35" x14ac:dyDescent="0.25">
      <c r="AD53" t="s">
        <v>6</v>
      </c>
      <c r="AE53">
        <v>62.614396671876904</v>
      </c>
      <c r="AF53">
        <v>1.9284409164237499</v>
      </c>
      <c r="AG53" s="45">
        <v>4743</v>
      </c>
      <c r="AH53" s="45">
        <v>414203</v>
      </c>
      <c r="AI53" s="45">
        <v>661514</v>
      </c>
    </row>
    <row r="54" spans="30:35" x14ac:dyDescent="0.25">
      <c r="AD54" t="s">
        <v>7</v>
      </c>
      <c r="AE54">
        <v>64.803224769245503</v>
      </c>
      <c r="AF54">
        <v>1.1808503988669401</v>
      </c>
      <c r="AG54" s="45">
        <v>7521</v>
      </c>
      <c r="AH54" s="45">
        <v>1291897</v>
      </c>
      <c r="AI54" s="45">
        <v>1993569</v>
      </c>
    </row>
    <row r="55" spans="30:35" x14ac:dyDescent="0.25">
      <c r="AD55" t="s">
        <v>8</v>
      </c>
      <c r="AE55">
        <v>68.124061502019799</v>
      </c>
      <c r="AF55">
        <v>1.4361396097194701</v>
      </c>
      <c r="AG55" s="45">
        <v>5818</v>
      </c>
      <c r="AH55" s="45">
        <v>322111</v>
      </c>
      <c r="AI55" s="45">
        <v>472830</v>
      </c>
    </row>
    <row r="56" spans="30:35" x14ac:dyDescent="0.25">
      <c r="AD56" t="s">
        <v>9</v>
      </c>
      <c r="AE56">
        <v>68.140787632516094</v>
      </c>
      <c r="AF56">
        <v>1.82241757383934</v>
      </c>
      <c r="AG56" s="45">
        <v>3615</v>
      </c>
      <c r="AH56" s="45">
        <v>1866060</v>
      </c>
      <c r="AI56" s="45">
        <v>2738536</v>
      </c>
    </row>
    <row r="57" spans="30:35" x14ac:dyDescent="0.25">
      <c r="AD57" t="s">
        <v>64</v>
      </c>
      <c r="AE57">
        <v>66.212544644031794</v>
      </c>
      <c r="AF57">
        <v>1.4754200835822699</v>
      </c>
      <c r="AG57" s="45">
        <v>7635</v>
      </c>
      <c r="AH57" s="45">
        <v>1585272</v>
      </c>
      <c r="AI57" s="45">
        <v>2394217</v>
      </c>
    </row>
    <row r="58" spans="30:35" x14ac:dyDescent="0.25">
      <c r="AD58" t="s">
        <v>65</v>
      </c>
      <c r="AE58">
        <v>65.901445339681104</v>
      </c>
      <c r="AF58">
        <v>2.0501453426955898</v>
      </c>
      <c r="AG58" s="45">
        <v>3028</v>
      </c>
      <c r="AH58" s="45">
        <v>2335509</v>
      </c>
      <c r="AI58" s="45">
        <v>3543942</v>
      </c>
    </row>
    <row r="59" spans="30:35" x14ac:dyDescent="0.25">
      <c r="AD59" t="s">
        <v>12</v>
      </c>
      <c r="AE59">
        <v>66.930096050787</v>
      </c>
      <c r="AF59">
        <v>1.62472223460037</v>
      </c>
      <c r="AG59" s="45">
        <v>5535</v>
      </c>
      <c r="AH59" s="45">
        <v>811168</v>
      </c>
      <c r="AI59" s="45">
        <v>1211963</v>
      </c>
    </row>
    <row r="60" spans="30:35" x14ac:dyDescent="0.25">
      <c r="AD60" t="s">
        <v>66</v>
      </c>
      <c r="AE60">
        <v>63.466280193236699</v>
      </c>
      <c r="AF60">
        <v>1.5324880425549099</v>
      </c>
      <c r="AG60" s="45">
        <v>6783</v>
      </c>
      <c r="AH60" s="45">
        <v>2463285</v>
      </c>
      <c r="AI60" s="45">
        <v>3881250</v>
      </c>
    </row>
    <row r="61" spans="30:35" x14ac:dyDescent="0.25">
      <c r="AD61" t="s">
        <v>14</v>
      </c>
      <c r="AE61">
        <v>69.235140991226402</v>
      </c>
      <c r="AF61">
        <v>1.61520957530192</v>
      </c>
      <c r="AG61" s="45">
        <v>4697</v>
      </c>
      <c r="AH61" s="45">
        <v>1637292</v>
      </c>
      <c r="AI61" s="45">
        <v>2364828</v>
      </c>
    </row>
    <row r="62" spans="30:35" x14ac:dyDescent="0.25">
      <c r="AD62" t="s">
        <v>15</v>
      </c>
      <c r="AE62">
        <v>64.018283383519304</v>
      </c>
      <c r="AF62">
        <v>1.73899499965777</v>
      </c>
      <c r="AG62" s="45">
        <v>4022</v>
      </c>
      <c r="AH62" s="45">
        <v>1147634</v>
      </c>
      <c r="AI62" s="45">
        <v>1792666</v>
      </c>
    </row>
    <row r="63" spans="30:35" x14ac:dyDescent="0.25">
      <c r="AD63" t="s">
        <v>16</v>
      </c>
      <c r="AE63">
        <v>70.789883743552494</v>
      </c>
      <c r="AF63">
        <v>1.26543104739018</v>
      </c>
      <c r="AG63" s="45">
        <v>5226</v>
      </c>
      <c r="AH63" s="45">
        <v>3907872</v>
      </c>
      <c r="AI63" s="45">
        <v>5520382</v>
      </c>
    </row>
    <row r="64" spans="30:35" x14ac:dyDescent="0.25">
      <c r="AD64" t="s">
        <v>17</v>
      </c>
      <c r="AE64">
        <v>63.177558481818593</v>
      </c>
      <c r="AF64">
        <v>1.5084894075150499</v>
      </c>
      <c r="AG64" s="45">
        <v>6606</v>
      </c>
      <c r="AH64" s="45">
        <v>7271459</v>
      </c>
      <c r="AI64" s="45">
        <v>11509560</v>
      </c>
    </row>
    <row r="65" spans="30:35" x14ac:dyDescent="0.25">
      <c r="AD65" t="s">
        <v>67</v>
      </c>
      <c r="AE65">
        <v>71.420280979120903</v>
      </c>
      <c r="AF65">
        <v>1.39329390947841</v>
      </c>
      <c r="AG65" s="45">
        <v>4228</v>
      </c>
      <c r="AH65" s="45">
        <v>2113079</v>
      </c>
      <c r="AI65" s="45">
        <v>2958654</v>
      </c>
    </row>
    <row r="66" spans="30:35" x14ac:dyDescent="0.25">
      <c r="AD66" t="s">
        <v>19</v>
      </c>
      <c r="AE66">
        <v>63.767211945773305</v>
      </c>
      <c r="AF66">
        <v>1.5170026724789401</v>
      </c>
      <c r="AG66" s="45">
        <v>4837</v>
      </c>
      <c r="AH66" s="45">
        <v>856694</v>
      </c>
      <c r="AI66" s="45">
        <v>1343471</v>
      </c>
    </row>
    <row r="67" spans="30:35" x14ac:dyDescent="0.25">
      <c r="AD67" t="s">
        <v>20</v>
      </c>
      <c r="AE67">
        <v>71.239185209186701</v>
      </c>
      <c r="AF67">
        <v>1.4520825458955999</v>
      </c>
      <c r="AG67" s="45">
        <v>3873</v>
      </c>
      <c r="AH67" s="45">
        <v>589225</v>
      </c>
      <c r="AI67" s="45">
        <v>827108</v>
      </c>
    </row>
    <row r="68" spans="30:35" x14ac:dyDescent="0.25">
      <c r="AD68" t="s">
        <v>68</v>
      </c>
      <c r="AE68">
        <v>70.955929455260303</v>
      </c>
      <c r="AF68">
        <v>1.5176545949871401</v>
      </c>
      <c r="AG68" s="45">
        <v>7344</v>
      </c>
      <c r="AH68" s="45">
        <v>2636237</v>
      </c>
      <c r="AI68" s="45">
        <v>3715316</v>
      </c>
    </row>
    <row r="69" spans="30:35" x14ac:dyDescent="0.25">
      <c r="AD69" t="s">
        <v>22</v>
      </c>
      <c r="AE69">
        <v>70.499889506296697</v>
      </c>
      <c r="AF69">
        <v>1.5988903018974401</v>
      </c>
      <c r="AG69" s="45">
        <v>5432</v>
      </c>
      <c r="AH69" s="45">
        <v>1939655</v>
      </c>
      <c r="AI69" s="45">
        <v>2751288</v>
      </c>
    </row>
    <row r="70" spans="30:35" x14ac:dyDescent="0.25">
      <c r="AD70" t="s">
        <v>23</v>
      </c>
      <c r="AE70">
        <v>65.720379149280191</v>
      </c>
      <c r="AF70">
        <v>2.2034529457870602</v>
      </c>
      <c r="AG70" s="45">
        <v>4470</v>
      </c>
      <c r="AH70" s="45">
        <v>2638735</v>
      </c>
      <c r="AI70" s="45">
        <v>4015094</v>
      </c>
    </row>
    <row r="71" spans="30:35" x14ac:dyDescent="0.25">
      <c r="AD71" t="s">
        <v>69</v>
      </c>
      <c r="AE71">
        <v>64.860041998830795</v>
      </c>
      <c r="AF71">
        <v>1.39264140302511</v>
      </c>
      <c r="AG71" s="45">
        <v>8416</v>
      </c>
      <c r="AH71" s="45">
        <v>993004</v>
      </c>
      <c r="AI71" s="45">
        <v>1530995</v>
      </c>
    </row>
    <row r="72" spans="30:35" x14ac:dyDescent="0.25">
      <c r="AD72" t="s">
        <v>70</v>
      </c>
      <c r="AE72">
        <v>65.093257518433703</v>
      </c>
      <c r="AF72">
        <v>2.0098497682867702</v>
      </c>
      <c r="AG72" s="45">
        <v>3775</v>
      </c>
      <c r="AH72" s="45">
        <v>677020</v>
      </c>
      <c r="AI72" s="45">
        <v>1040077</v>
      </c>
    </row>
    <row r="73" spans="30:35" x14ac:dyDescent="0.25">
      <c r="AD73" t="s">
        <v>71</v>
      </c>
      <c r="AE73">
        <v>61.913336081053608</v>
      </c>
      <c r="AF73">
        <v>1.7377686361889</v>
      </c>
      <c r="AG73" s="45">
        <v>4578</v>
      </c>
      <c r="AH73" s="45">
        <v>1006457</v>
      </c>
      <c r="AI73" s="45">
        <v>1625590</v>
      </c>
    </row>
    <row r="74" spans="30:35" x14ac:dyDescent="0.25">
      <c r="AD74" t="s">
        <v>27</v>
      </c>
      <c r="AE74">
        <v>72.60795113912269</v>
      </c>
      <c r="AF74">
        <v>1.2938695419789601</v>
      </c>
      <c r="AG74" s="45">
        <v>7379</v>
      </c>
      <c r="AH74" s="45">
        <v>1601091</v>
      </c>
      <c r="AI74" s="45">
        <v>2205118</v>
      </c>
    </row>
    <row r="75" spans="30:35" x14ac:dyDescent="0.25">
      <c r="AD75" t="s">
        <v>28</v>
      </c>
      <c r="AE75">
        <v>72.854755651569207</v>
      </c>
      <c r="AF75">
        <v>1.37604605508717</v>
      </c>
      <c r="AG75" s="45">
        <v>4868</v>
      </c>
      <c r="AH75" s="45">
        <v>1505451</v>
      </c>
      <c r="AI75" s="45">
        <v>2066373</v>
      </c>
    </row>
    <row r="76" spans="30:35" x14ac:dyDescent="0.25">
      <c r="AD76" t="s">
        <v>29</v>
      </c>
      <c r="AE76">
        <v>68.104870448089599</v>
      </c>
      <c r="AF76">
        <v>1.5987933488470201</v>
      </c>
      <c r="AG76" s="45">
        <v>4002</v>
      </c>
      <c r="AH76" s="45">
        <v>1037434</v>
      </c>
      <c r="AI76" s="45">
        <v>1523289</v>
      </c>
    </row>
    <row r="77" spans="30:35" x14ac:dyDescent="0.25">
      <c r="AD77" t="s">
        <v>72</v>
      </c>
      <c r="AE77">
        <v>70.515345108355305</v>
      </c>
      <c r="AF77">
        <v>1.43763743847468</v>
      </c>
      <c r="AG77" s="45">
        <v>4532</v>
      </c>
      <c r="AH77" s="45">
        <v>1829503</v>
      </c>
      <c r="AI77" s="45">
        <v>2594475</v>
      </c>
    </row>
    <row r="78" spans="30:35" x14ac:dyDescent="0.25">
      <c r="AD78" t="s">
        <v>31</v>
      </c>
      <c r="AE78">
        <v>61.1733198923326</v>
      </c>
      <c r="AF78">
        <v>1.8314422226576701</v>
      </c>
      <c r="AG78" s="45">
        <v>5164</v>
      </c>
      <c r="AH78" s="45">
        <v>584987</v>
      </c>
      <c r="AI78" s="45">
        <v>956278</v>
      </c>
    </row>
    <row r="79" spans="30:35" x14ac:dyDescent="0.25">
      <c r="AD79" t="s">
        <v>32</v>
      </c>
      <c r="AE79">
        <v>68.810398765726504</v>
      </c>
      <c r="AF79">
        <v>1.25019742650388</v>
      </c>
      <c r="AG79" s="45">
        <v>5352</v>
      </c>
      <c r="AH79" s="45">
        <v>3720067</v>
      </c>
      <c r="AI79" s="45">
        <v>5406257</v>
      </c>
    </row>
    <row r="80" spans="30:35" x14ac:dyDescent="0.25">
      <c r="AD80" t="s">
        <v>33</v>
      </c>
      <c r="AE80">
        <v>56.419685196823401</v>
      </c>
      <c r="AF80">
        <v>1.81629145083713</v>
      </c>
      <c r="AG80" s="45">
        <v>5761</v>
      </c>
      <c r="AH80" s="45">
        <v>790011</v>
      </c>
      <c r="AI80" s="45">
        <v>1400240</v>
      </c>
    </row>
    <row r="81" spans="30:35" x14ac:dyDescent="0.25">
      <c r="AD81" t="s">
        <v>73</v>
      </c>
      <c r="AE81">
        <v>62.276947779184098</v>
      </c>
      <c r="AF81">
        <v>1.5061208253714899</v>
      </c>
      <c r="AG81" s="45">
        <v>4495</v>
      </c>
      <c r="AH81" s="45">
        <v>567830</v>
      </c>
      <c r="AI81" s="45">
        <v>911782</v>
      </c>
    </row>
    <row r="82" spans="30:35" x14ac:dyDescent="0.25">
      <c r="AD82" t="s">
        <v>61</v>
      </c>
      <c r="AE82">
        <v>67.040239675105795</v>
      </c>
      <c r="AF82">
        <v>0.35250221503012102</v>
      </c>
      <c r="AG82" s="45">
        <v>169856</v>
      </c>
      <c r="AH82" s="45">
        <v>52503694</v>
      </c>
      <c r="AI82" s="45">
        <v>78316686</v>
      </c>
    </row>
  </sheetData>
  <mergeCells count="22">
    <mergeCell ref="O5:P5"/>
    <mergeCell ref="R4:V4"/>
    <mergeCell ref="R5:R6"/>
    <mergeCell ref="S5:S6"/>
    <mergeCell ref="T5:T6"/>
    <mergeCell ref="U5:V5"/>
    <mergeCell ref="A2:P2"/>
    <mergeCell ref="I5:I6"/>
    <mergeCell ref="J5:K5"/>
    <mergeCell ref="B4:F4"/>
    <mergeCell ref="G4:K4"/>
    <mergeCell ref="A5:A6"/>
    <mergeCell ref="B5:B6"/>
    <mergeCell ref="C5:C6"/>
    <mergeCell ref="D5:D6"/>
    <mergeCell ref="E5:F5"/>
    <mergeCell ref="G5:G6"/>
    <mergeCell ref="H5:H6"/>
    <mergeCell ref="L4:P4"/>
    <mergeCell ref="L5:L6"/>
    <mergeCell ref="M5:M6"/>
    <mergeCell ref="N5:N6"/>
  </mergeCells>
  <pageMargins left="0.25" right="0.25" top="0.75" bottom="0.75" header="0.3" footer="0.3"/>
  <pageSetup scale="7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A835-B13B-409F-99FA-D9A93DA00F71}">
  <dimension ref="A2:L45"/>
  <sheetViews>
    <sheetView zoomScale="70" zoomScaleNormal="70" workbookViewId="0"/>
  </sheetViews>
  <sheetFormatPr baseColWidth="10" defaultRowHeight="15" x14ac:dyDescent="0.25"/>
  <cols>
    <col min="1" max="1" width="28.28515625" customWidth="1"/>
    <col min="2" max="11" width="12.7109375" customWidth="1"/>
  </cols>
  <sheetData>
    <row r="2" spans="1:12" ht="33.950000000000003" customHeight="1" thickBot="1" x14ac:dyDescent="0.3">
      <c r="A2" s="58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16"/>
    </row>
    <row r="3" spans="1:12" ht="6" customHeight="1" thickTop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12" ht="15.95" customHeight="1" thickBot="1" x14ac:dyDescent="0.3">
      <c r="A4" s="11"/>
      <c r="B4" s="54">
        <v>2010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</row>
    <row r="5" spans="1:12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</row>
    <row r="6" spans="1:12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</row>
    <row r="7" spans="1:12" x14ac:dyDescent="0.25">
      <c r="A7" s="1" t="s">
        <v>3</v>
      </c>
      <c r="B7" s="19">
        <v>11.26952</v>
      </c>
      <c r="C7" s="19"/>
      <c r="D7" s="20"/>
      <c r="E7" s="20"/>
      <c r="F7" s="20"/>
      <c r="G7" s="19">
        <v>9.4374500000000001</v>
      </c>
      <c r="H7" s="3"/>
      <c r="I7" s="12"/>
      <c r="J7" s="12"/>
      <c r="K7" s="12"/>
    </row>
    <row r="8" spans="1:12" x14ac:dyDescent="0.25">
      <c r="A8" s="1" t="s">
        <v>4</v>
      </c>
      <c r="B8" s="19">
        <v>15.11013</v>
      </c>
      <c r="C8" s="19"/>
      <c r="D8" s="20"/>
      <c r="E8" s="20"/>
      <c r="F8" s="20"/>
      <c r="G8" s="19">
        <v>12.854279999999999</v>
      </c>
      <c r="H8" s="3"/>
      <c r="I8" s="12"/>
      <c r="J8" s="12"/>
      <c r="K8" s="12"/>
    </row>
    <row r="9" spans="1:12" x14ac:dyDescent="0.25">
      <c r="A9" s="1" t="s">
        <v>5</v>
      </c>
      <c r="B9" s="19">
        <v>12.31202</v>
      </c>
      <c r="C9" s="19"/>
      <c r="D9" s="20"/>
      <c r="E9" s="20"/>
      <c r="F9" s="20"/>
      <c r="G9" s="19">
        <v>11.55157</v>
      </c>
      <c r="H9" s="3"/>
      <c r="I9" s="12"/>
      <c r="J9" s="12"/>
      <c r="K9" s="12"/>
    </row>
    <row r="10" spans="1:12" x14ac:dyDescent="0.25">
      <c r="A10" s="1" t="s">
        <v>6</v>
      </c>
      <c r="B10" s="19">
        <v>12.167999999999999</v>
      </c>
      <c r="C10" s="19"/>
      <c r="D10" s="20"/>
      <c r="E10" s="20"/>
      <c r="F10" s="20"/>
      <c r="G10" s="19">
        <v>14.1129</v>
      </c>
      <c r="H10" s="3"/>
      <c r="I10" s="12"/>
      <c r="J10" s="12"/>
      <c r="K10" s="12"/>
    </row>
    <row r="11" spans="1:12" x14ac:dyDescent="0.25">
      <c r="A11" s="1" t="s">
        <v>7</v>
      </c>
      <c r="B11" s="19">
        <v>9.9881799999999998</v>
      </c>
      <c r="C11" s="19"/>
      <c r="D11" s="20"/>
      <c r="E11" s="20"/>
      <c r="F11" s="20"/>
      <c r="G11" s="19">
        <v>13.04823</v>
      </c>
      <c r="H11" s="3"/>
      <c r="I11" s="12"/>
      <c r="J11" s="12"/>
      <c r="K11" s="12"/>
    </row>
    <row r="12" spans="1:12" x14ac:dyDescent="0.25">
      <c r="A12" s="1" t="s">
        <v>8</v>
      </c>
      <c r="B12" s="19">
        <v>11.776400000000001</v>
      </c>
      <c r="C12" s="19"/>
      <c r="D12" s="20"/>
      <c r="E12" s="20"/>
      <c r="F12" s="20"/>
      <c r="G12" s="19">
        <v>8.8443799999999992</v>
      </c>
      <c r="H12" s="3"/>
      <c r="I12" s="12"/>
      <c r="J12" s="12"/>
      <c r="K12" s="12"/>
    </row>
    <row r="13" spans="1:12" x14ac:dyDescent="0.25">
      <c r="A13" s="1" t="s">
        <v>9</v>
      </c>
      <c r="B13" s="19">
        <v>15.946820000000001</v>
      </c>
      <c r="C13" s="19"/>
      <c r="D13" s="20"/>
      <c r="E13" s="20"/>
      <c r="F13" s="20"/>
      <c r="G13" s="19">
        <v>13.51545</v>
      </c>
      <c r="H13" s="3"/>
      <c r="I13" s="12"/>
      <c r="J13" s="12"/>
      <c r="K13" s="12"/>
    </row>
    <row r="14" spans="1:12" x14ac:dyDescent="0.25">
      <c r="A14" s="1" t="s">
        <v>10</v>
      </c>
      <c r="B14" s="19">
        <v>15.18695</v>
      </c>
      <c r="C14" s="19"/>
      <c r="D14" s="20"/>
      <c r="E14" s="20"/>
      <c r="F14" s="20"/>
      <c r="G14" s="19">
        <v>12.43172</v>
      </c>
      <c r="H14" s="3"/>
      <c r="I14" s="12"/>
      <c r="J14" s="12"/>
      <c r="K14" s="12"/>
    </row>
    <row r="15" spans="1:12" x14ac:dyDescent="0.25">
      <c r="A15" s="1" t="s">
        <v>11</v>
      </c>
      <c r="B15" s="19">
        <v>11.97114</v>
      </c>
      <c r="C15" s="19"/>
      <c r="D15" s="20"/>
      <c r="E15" s="20"/>
      <c r="F15" s="20"/>
      <c r="G15" s="19">
        <v>11.873419999999999</v>
      </c>
      <c r="H15" s="3"/>
      <c r="I15" s="12"/>
      <c r="J15" s="12"/>
      <c r="K15" s="12"/>
    </row>
    <row r="16" spans="1:12" x14ac:dyDescent="0.25">
      <c r="A16" s="1" t="s">
        <v>12</v>
      </c>
      <c r="B16" s="19">
        <v>12.87642</v>
      </c>
      <c r="C16" s="19"/>
      <c r="D16" s="20"/>
      <c r="E16" s="20"/>
      <c r="F16" s="20"/>
      <c r="G16" s="19">
        <v>12.990360000000001</v>
      </c>
      <c r="H16" s="3"/>
      <c r="I16" s="12"/>
      <c r="J16" s="12"/>
      <c r="K16" s="12"/>
    </row>
    <row r="17" spans="1:11" x14ac:dyDescent="0.25">
      <c r="A17" s="1" t="s">
        <v>13</v>
      </c>
      <c r="B17" s="19">
        <v>13.59605</v>
      </c>
      <c r="C17" s="19"/>
      <c r="D17" s="20"/>
      <c r="E17" s="20"/>
      <c r="F17" s="20"/>
      <c r="G17" s="19">
        <v>10.655049999999999</v>
      </c>
      <c r="H17" s="3"/>
      <c r="I17" s="12"/>
      <c r="J17" s="12"/>
      <c r="K17" s="12"/>
    </row>
    <row r="18" spans="1:11" x14ac:dyDescent="0.25">
      <c r="A18" s="1" t="s">
        <v>14</v>
      </c>
      <c r="B18" s="19">
        <v>16.535740000000001</v>
      </c>
      <c r="C18" s="19"/>
      <c r="D18" s="20"/>
      <c r="E18" s="20"/>
      <c r="F18" s="20"/>
      <c r="G18" s="19">
        <v>13.337389999999999</v>
      </c>
      <c r="H18" s="3"/>
      <c r="I18" s="12"/>
      <c r="J18" s="12"/>
      <c r="K18" s="12"/>
    </row>
    <row r="19" spans="1:11" x14ac:dyDescent="0.25">
      <c r="A19" s="1" t="s">
        <v>15</v>
      </c>
      <c r="B19" s="19">
        <v>15.45753</v>
      </c>
      <c r="C19" s="19"/>
      <c r="D19" s="20"/>
      <c r="E19" s="20"/>
      <c r="F19" s="20"/>
      <c r="G19" s="19">
        <v>12.471629999999999</v>
      </c>
      <c r="H19" s="3"/>
      <c r="I19" s="12"/>
      <c r="J19" s="12"/>
      <c r="K19" s="12"/>
    </row>
    <row r="20" spans="1:11" x14ac:dyDescent="0.25">
      <c r="A20" s="1" t="s">
        <v>16</v>
      </c>
      <c r="B20" s="19">
        <v>11.990629999999999</v>
      </c>
      <c r="C20" s="19"/>
      <c r="D20" s="20"/>
      <c r="E20" s="20"/>
      <c r="F20" s="20"/>
      <c r="G20" s="19">
        <v>10.836180000000001</v>
      </c>
      <c r="H20" s="3"/>
      <c r="I20" s="12"/>
      <c r="J20" s="12"/>
      <c r="K20" s="12"/>
    </row>
    <row r="21" spans="1:11" x14ac:dyDescent="0.25">
      <c r="A21" s="1" t="s">
        <v>17</v>
      </c>
      <c r="B21" s="19">
        <v>16.552</v>
      </c>
      <c r="C21" s="19"/>
      <c r="D21" s="20"/>
      <c r="E21" s="20"/>
      <c r="F21" s="20"/>
      <c r="G21" s="19">
        <v>13.81024</v>
      </c>
      <c r="H21" s="3"/>
      <c r="I21" s="12"/>
      <c r="J21" s="12"/>
      <c r="K21" s="12"/>
    </row>
    <row r="22" spans="1:11" x14ac:dyDescent="0.25">
      <c r="A22" s="1" t="s">
        <v>18</v>
      </c>
      <c r="B22" s="19">
        <v>14.02599</v>
      </c>
      <c r="C22" s="19"/>
      <c r="D22" s="20"/>
      <c r="E22" s="20"/>
      <c r="F22" s="20"/>
      <c r="G22" s="19">
        <v>11.71763</v>
      </c>
      <c r="H22" s="3"/>
      <c r="I22" s="12"/>
      <c r="J22" s="12"/>
      <c r="K22" s="12"/>
    </row>
    <row r="23" spans="1:11" x14ac:dyDescent="0.25">
      <c r="A23" s="1" t="s">
        <v>19</v>
      </c>
      <c r="B23" s="19">
        <v>12.852040000000001</v>
      </c>
      <c r="C23" s="19"/>
      <c r="D23" s="20"/>
      <c r="E23" s="20"/>
      <c r="F23" s="20"/>
      <c r="G23" s="19">
        <v>10.722770000000001</v>
      </c>
      <c r="H23" s="3"/>
      <c r="I23" s="12"/>
      <c r="J23" s="12"/>
      <c r="K23" s="12"/>
    </row>
    <row r="24" spans="1:11" x14ac:dyDescent="0.25">
      <c r="A24" s="1" t="s">
        <v>20</v>
      </c>
      <c r="B24" s="19">
        <v>12.00775</v>
      </c>
      <c r="C24" s="19"/>
      <c r="D24" s="20"/>
      <c r="E24" s="20"/>
      <c r="F24" s="20"/>
      <c r="G24" s="19">
        <v>10.220789999999999</v>
      </c>
      <c r="H24" s="3"/>
      <c r="I24" s="12"/>
      <c r="J24" s="12"/>
      <c r="K24" s="12"/>
    </row>
    <row r="25" spans="1:11" x14ac:dyDescent="0.25">
      <c r="A25" s="1" t="s">
        <v>21</v>
      </c>
      <c r="B25" s="19">
        <v>9.7365100000000009</v>
      </c>
      <c r="C25" s="19"/>
      <c r="D25" s="20"/>
      <c r="E25" s="20"/>
      <c r="F25" s="20"/>
      <c r="G25" s="19">
        <v>9.9861900000000006</v>
      </c>
      <c r="H25" s="3"/>
      <c r="I25" s="12"/>
      <c r="J25" s="12"/>
      <c r="K25" s="12"/>
    </row>
    <row r="26" spans="1:11" x14ac:dyDescent="0.25">
      <c r="A26" s="1" t="s">
        <v>22</v>
      </c>
      <c r="B26" s="19">
        <v>15.830819999999999</v>
      </c>
      <c r="C26" s="19"/>
      <c r="D26" s="20"/>
      <c r="E26" s="20"/>
      <c r="F26" s="20"/>
      <c r="G26" s="19">
        <v>12.42367</v>
      </c>
      <c r="H26" s="3"/>
      <c r="I26" s="12"/>
      <c r="J26" s="12"/>
      <c r="K26" s="12"/>
    </row>
    <row r="27" spans="1:11" x14ac:dyDescent="0.25">
      <c r="A27" s="1" t="s">
        <v>23</v>
      </c>
      <c r="B27" s="19">
        <v>18.23001</v>
      </c>
      <c r="C27" s="19"/>
      <c r="D27" s="20"/>
      <c r="E27" s="20"/>
      <c r="F27" s="20"/>
      <c r="G27" s="19">
        <v>14.41386</v>
      </c>
      <c r="H27" s="3"/>
      <c r="I27" s="12"/>
      <c r="J27" s="12"/>
      <c r="K27" s="12"/>
    </row>
    <row r="28" spans="1:11" x14ac:dyDescent="0.25">
      <c r="A28" s="1" t="s">
        <v>24</v>
      </c>
      <c r="B28" s="19">
        <v>13.2498</v>
      </c>
      <c r="C28" s="19"/>
      <c r="D28" s="20"/>
      <c r="E28" s="20"/>
      <c r="F28" s="20"/>
      <c r="G28" s="19">
        <v>10.6836</v>
      </c>
      <c r="H28" s="3"/>
      <c r="I28" s="12"/>
      <c r="J28" s="12"/>
      <c r="K28" s="12"/>
    </row>
    <row r="29" spans="1:11" x14ac:dyDescent="0.25">
      <c r="A29" s="1" t="s">
        <v>25</v>
      </c>
      <c r="B29" s="19">
        <v>13.42001</v>
      </c>
      <c r="C29" s="19"/>
      <c r="D29" s="20"/>
      <c r="E29" s="20"/>
      <c r="F29" s="20"/>
      <c r="G29" s="19">
        <v>11.8195</v>
      </c>
      <c r="H29" s="3"/>
      <c r="I29" s="12"/>
      <c r="J29" s="12"/>
      <c r="K29" s="12"/>
    </row>
    <row r="30" spans="1:11" x14ac:dyDescent="0.25">
      <c r="A30" s="1" t="s">
        <v>26</v>
      </c>
      <c r="B30" s="19">
        <v>14.134729999999999</v>
      </c>
      <c r="C30" s="19"/>
      <c r="D30" s="20"/>
      <c r="E30" s="20"/>
      <c r="F30" s="20"/>
      <c r="G30" s="19">
        <v>11.705690000000001</v>
      </c>
      <c r="H30" s="3"/>
      <c r="I30" s="12"/>
      <c r="J30" s="12"/>
      <c r="K30" s="12"/>
    </row>
    <row r="31" spans="1:11" x14ac:dyDescent="0.25">
      <c r="A31" s="1" t="s">
        <v>27</v>
      </c>
      <c r="B31" s="19">
        <v>10.59103</v>
      </c>
      <c r="C31" s="19"/>
      <c r="D31" s="20"/>
      <c r="E31" s="20"/>
      <c r="F31" s="20"/>
      <c r="G31" s="19">
        <v>9.0220900000000004</v>
      </c>
      <c r="H31" s="3"/>
      <c r="I31" s="12"/>
      <c r="J31" s="12"/>
      <c r="K31" s="12"/>
    </row>
    <row r="32" spans="1:11" x14ac:dyDescent="0.25">
      <c r="A32" s="1" t="s">
        <v>28</v>
      </c>
      <c r="B32" s="19">
        <v>12.2637</v>
      </c>
      <c r="C32" s="19"/>
      <c r="D32" s="20"/>
      <c r="E32" s="20"/>
      <c r="F32" s="20"/>
      <c r="G32" s="19">
        <v>10.401439999999999</v>
      </c>
      <c r="H32" s="3"/>
      <c r="I32" s="12"/>
      <c r="J32" s="12"/>
      <c r="K32" s="12"/>
    </row>
    <row r="33" spans="1:11" x14ac:dyDescent="0.25">
      <c r="A33" s="1" t="s">
        <v>29</v>
      </c>
      <c r="B33" s="19">
        <v>12.718059999999999</v>
      </c>
      <c r="C33" s="19"/>
      <c r="D33" s="20"/>
      <c r="E33" s="20"/>
      <c r="F33" s="20"/>
      <c r="G33" s="19">
        <v>13.99244</v>
      </c>
      <c r="H33" s="3"/>
      <c r="I33" s="12"/>
      <c r="J33" s="12"/>
      <c r="K33" s="12"/>
    </row>
    <row r="34" spans="1:11" x14ac:dyDescent="0.25">
      <c r="A34" s="1" t="s">
        <v>30</v>
      </c>
      <c r="B34" s="19">
        <v>12.733689999999999</v>
      </c>
      <c r="C34" s="19"/>
      <c r="D34" s="20"/>
      <c r="E34" s="20"/>
      <c r="F34" s="20"/>
      <c r="G34" s="19">
        <v>11.9682</v>
      </c>
      <c r="H34" s="3"/>
      <c r="I34" s="12"/>
      <c r="J34" s="12"/>
      <c r="K34" s="12"/>
    </row>
    <row r="35" spans="1:11" x14ac:dyDescent="0.25">
      <c r="A35" s="1" t="s">
        <v>31</v>
      </c>
      <c r="B35" s="19">
        <v>16.658110000000001</v>
      </c>
      <c r="C35" s="19"/>
      <c r="D35" s="20"/>
      <c r="E35" s="20"/>
      <c r="F35" s="20"/>
      <c r="G35" s="19">
        <v>13.242839999999999</v>
      </c>
      <c r="H35" s="3"/>
      <c r="I35" s="12"/>
      <c r="J35" s="12"/>
      <c r="K35" s="12"/>
    </row>
    <row r="36" spans="1:11" x14ac:dyDescent="0.25">
      <c r="A36" s="1" t="s">
        <v>32</v>
      </c>
      <c r="B36" s="19">
        <v>14.41587</v>
      </c>
      <c r="C36" s="19"/>
      <c r="D36" s="20"/>
      <c r="E36" s="20"/>
      <c r="F36" s="20"/>
      <c r="G36" s="19">
        <v>11.181990000000001</v>
      </c>
      <c r="H36" s="3"/>
      <c r="I36" s="12"/>
      <c r="J36" s="12"/>
      <c r="K36" s="12"/>
    </row>
    <row r="37" spans="1:11" x14ac:dyDescent="0.25">
      <c r="A37" s="1" t="s">
        <v>33</v>
      </c>
      <c r="B37" s="19">
        <v>12.1271</v>
      </c>
      <c r="C37" s="19"/>
      <c r="D37" s="20"/>
      <c r="E37" s="20"/>
      <c r="F37" s="20"/>
      <c r="G37" s="19">
        <v>9.8123299999999993</v>
      </c>
      <c r="H37" s="3"/>
      <c r="I37" s="12"/>
      <c r="J37" s="12"/>
      <c r="K37" s="12"/>
    </row>
    <row r="38" spans="1:11" ht="15.75" thickBot="1" x14ac:dyDescent="0.3">
      <c r="A38" s="5" t="s">
        <v>34</v>
      </c>
      <c r="B38" s="21">
        <v>12.13161</v>
      </c>
      <c r="C38" s="21"/>
      <c r="D38" s="22"/>
      <c r="E38" s="22"/>
      <c r="F38" s="22"/>
      <c r="G38" s="21">
        <v>9.9164899999999996</v>
      </c>
      <c r="H38" s="6"/>
      <c r="I38" s="13"/>
      <c r="J38" s="13"/>
      <c r="K38" s="13"/>
    </row>
    <row r="39" spans="1:11" ht="23.45" customHeight="1" thickBot="1" x14ac:dyDescent="0.3">
      <c r="A39" s="7" t="s">
        <v>2</v>
      </c>
      <c r="B39" s="23">
        <v>14.083830000000001</v>
      </c>
      <c r="C39" s="23"/>
      <c r="D39" s="24"/>
      <c r="E39" s="24"/>
      <c r="F39" s="24"/>
      <c r="G39" s="23">
        <v>12.09057</v>
      </c>
      <c r="H39" s="8"/>
      <c r="I39" s="14"/>
      <c r="J39" s="14"/>
      <c r="K39" s="14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5" t="s">
        <v>49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7"/>
    </row>
    <row r="44" spans="1:11" x14ac:dyDescent="0.25">
      <c r="A44" s="17"/>
    </row>
    <row r="45" spans="1:11" x14ac:dyDescent="0.25">
      <c r="E45" s="18"/>
    </row>
  </sheetData>
  <mergeCells count="12">
    <mergeCell ref="I5:I6"/>
    <mergeCell ref="J5:K5"/>
    <mergeCell ref="A2:K2"/>
    <mergeCell ref="B4:F4"/>
    <mergeCell ref="G4:K4"/>
    <mergeCell ref="A5:A6"/>
    <mergeCell ref="B5:B6"/>
    <mergeCell ref="C5:C6"/>
    <mergeCell ref="D5:D6"/>
    <mergeCell ref="E5:F5"/>
    <mergeCell ref="G5:G6"/>
    <mergeCell ref="H5:H6"/>
  </mergeCells>
  <pageMargins left="0.25" right="0.25" top="0.75" bottom="0.75" header="0.3" footer="0.3"/>
  <pageSetup scale="7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FD4E-73D6-4FA6-B79E-FB72C36E3E6A}">
  <sheetPr>
    <tabColor rgb="FF92D050"/>
  </sheetPr>
  <dimension ref="A1:AH41"/>
  <sheetViews>
    <sheetView zoomScale="55" zoomScaleNormal="55" workbookViewId="0">
      <pane xSplit="1" topLeftCell="B1" activePane="topRight" state="frozen"/>
      <selection activeCell="L5" sqref="L5:L6"/>
      <selection pane="topRight" activeCell="B1" sqref="B1"/>
    </sheetView>
  </sheetViews>
  <sheetFormatPr baseColWidth="10" defaultRowHeight="15" x14ac:dyDescent="0.25"/>
  <cols>
    <col min="1" max="1" width="28.28515625" customWidth="1"/>
    <col min="2" max="10" width="12.7109375" customWidth="1"/>
    <col min="11" max="11" width="13.28515625" bestFit="1" customWidth="1"/>
    <col min="15" max="15" width="13.7109375" customWidth="1"/>
    <col min="16" max="16" width="16.5703125" customWidth="1"/>
    <col min="18" max="18" width="16.140625" customWidth="1"/>
    <col min="22" max="22" width="12.7109375" customWidth="1"/>
    <col min="25" max="25" width="13.85546875" bestFit="1" customWidth="1"/>
  </cols>
  <sheetData>
    <row r="1" spans="1:34" x14ac:dyDescent="0.25">
      <c r="L1" s="44" t="s">
        <v>59</v>
      </c>
      <c r="M1" s="44" t="s">
        <v>59</v>
      </c>
      <c r="N1" s="44" t="s">
        <v>59</v>
      </c>
      <c r="O1" s="44" t="s">
        <v>59</v>
      </c>
      <c r="P1" s="44" t="s">
        <v>59</v>
      </c>
      <c r="R1" s="44" t="s">
        <v>60</v>
      </c>
      <c r="S1" s="44" t="s">
        <v>60</v>
      </c>
      <c r="T1" s="44" t="s">
        <v>60</v>
      </c>
      <c r="U1" s="44" t="s">
        <v>60</v>
      </c>
      <c r="V1" s="44" t="s">
        <v>60</v>
      </c>
    </row>
    <row r="2" spans="1:34" ht="33.950000000000003" customHeight="1" x14ac:dyDescent="0.25">
      <c r="B2" s="48" t="s">
        <v>57</v>
      </c>
      <c r="C2" s="48"/>
      <c r="D2" s="48"/>
      <c r="E2" s="48"/>
      <c r="F2" s="48"/>
      <c r="G2" s="48"/>
      <c r="H2" s="48"/>
      <c r="I2" s="48"/>
      <c r="J2" s="48"/>
      <c r="K2" s="48"/>
      <c r="L2" s="60"/>
      <c r="M2" s="60"/>
      <c r="N2" s="60"/>
      <c r="O2" s="60"/>
      <c r="P2" s="60"/>
    </row>
    <row r="3" spans="1:34" ht="6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</row>
    <row r="4" spans="1:34" ht="15.95" customHeight="1" thickBot="1" x14ac:dyDescent="0.3">
      <c r="A4" s="11"/>
      <c r="B4" s="54">
        <v>2010</v>
      </c>
      <c r="C4" s="54" t="s">
        <v>0</v>
      </c>
      <c r="D4" s="55"/>
      <c r="E4" s="55"/>
      <c r="F4" s="55"/>
      <c r="G4" s="56">
        <v>2016</v>
      </c>
      <c r="H4" s="56"/>
      <c r="I4" s="56"/>
      <c r="J4" s="56"/>
      <c r="K4" s="56" t="s">
        <v>0</v>
      </c>
      <c r="L4" s="57">
        <v>2018</v>
      </c>
      <c r="M4" s="57"/>
      <c r="N4" s="57"/>
      <c r="O4" s="57"/>
      <c r="P4" s="57"/>
      <c r="R4" s="57">
        <v>2018</v>
      </c>
      <c r="S4" s="57"/>
      <c r="T4" s="57"/>
      <c r="U4" s="57"/>
      <c r="V4" s="57"/>
    </row>
    <row r="5" spans="1:34" s="10" customFormat="1" ht="27" customHeight="1" x14ac:dyDescent="0.25">
      <c r="A5" s="50" t="s">
        <v>1</v>
      </c>
      <c r="B5" s="50" t="s">
        <v>40</v>
      </c>
      <c r="C5" s="50" t="s">
        <v>0</v>
      </c>
      <c r="D5" s="50" t="s">
        <v>36</v>
      </c>
      <c r="E5" s="52" t="s">
        <v>37</v>
      </c>
      <c r="F5" s="53"/>
      <c r="G5" s="50" t="s">
        <v>40</v>
      </c>
      <c r="H5" s="50" t="s">
        <v>0</v>
      </c>
      <c r="I5" s="50" t="s">
        <v>36</v>
      </c>
      <c r="J5" s="52" t="s">
        <v>37</v>
      </c>
      <c r="K5" s="53"/>
      <c r="L5" s="50" t="s">
        <v>40</v>
      </c>
      <c r="M5" s="50" t="s">
        <v>0</v>
      </c>
      <c r="N5" s="50" t="s">
        <v>36</v>
      </c>
      <c r="O5" s="52" t="s">
        <v>37</v>
      </c>
      <c r="P5" s="53"/>
      <c r="R5" s="50" t="s">
        <v>40</v>
      </c>
      <c r="S5" s="50" t="s">
        <v>0</v>
      </c>
      <c r="T5" s="50" t="s">
        <v>36</v>
      </c>
      <c r="U5" s="52" t="s">
        <v>37</v>
      </c>
      <c r="V5" s="53"/>
    </row>
    <row r="6" spans="1:34" ht="24" customHeight="1" x14ac:dyDescent="0.25">
      <c r="A6" s="51" t="s">
        <v>1</v>
      </c>
      <c r="B6" s="51"/>
      <c r="C6" s="51" t="s">
        <v>0</v>
      </c>
      <c r="D6" s="51" t="s">
        <v>36</v>
      </c>
      <c r="E6" s="9" t="s">
        <v>38</v>
      </c>
      <c r="F6" s="9" t="s">
        <v>39</v>
      </c>
      <c r="G6" s="51"/>
      <c r="H6" s="51" t="s">
        <v>0</v>
      </c>
      <c r="I6" s="51" t="s">
        <v>36</v>
      </c>
      <c r="J6" s="9" t="s">
        <v>38</v>
      </c>
      <c r="K6" s="9" t="s">
        <v>39</v>
      </c>
      <c r="L6" s="51"/>
      <c r="M6" s="51" t="s">
        <v>0</v>
      </c>
      <c r="N6" s="51" t="s">
        <v>36</v>
      </c>
      <c r="O6" s="9" t="s">
        <v>38</v>
      </c>
      <c r="P6" s="9" t="s">
        <v>39</v>
      </c>
      <c r="R6" s="51"/>
      <c r="S6" s="51" t="s">
        <v>0</v>
      </c>
      <c r="T6" s="51" t="s">
        <v>36</v>
      </c>
      <c r="U6" s="9" t="s">
        <v>38</v>
      </c>
      <c r="V6" s="9" t="s">
        <v>39</v>
      </c>
    </row>
    <row r="7" spans="1:34" x14ac:dyDescent="0.25">
      <c r="A7" s="1" t="s">
        <v>3</v>
      </c>
      <c r="B7" s="3">
        <v>51.864291999999999</v>
      </c>
      <c r="C7" s="3">
        <v>2.21022038</v>
      </c>
      <c r="D7" s="12">
        <v>5635</v>
      </c>
      <c r="E7" s="12">
        <v>485929</v>
      </c>
      <c r="F7" s="12">
        <v>936924</v>
      </c>
      <c r="G7" s="3">
        <v>49.061418000000003</v>
      </c>
      <c r="H7" s="3">
        <v>1.6123316999999999</v>
      </c>
      <c r="I7" s="12">
        <v>8059</v>
      </c>
      <c r="J7" s="12">
        <v>554212</v>
      </c>
      <c r="K7" s="12">
        <v>1129629</v>
      </c>
      <c r="L7" s="3">
        <v>50.152971999999998</v>
      </c>
      <c r="M7" s="26">
        <v>1.6018146099999999</v>
      </c>
      <c r="N7" s="27">
        <v>7820</v>
      </c>
      <c r="O7" s="27">
        <v>584732</v>
      </c>
      <c r="P7" s="27">
        <v>1165897</v>
      </c>
      <c r="R7" s="26">
        <v>50.152972346613801</v>
      </c>
      <c r="S7" s="26">
        <v>1.60181460604364</v>
      </c>
      <c r="T7" s="27">
        <v>7820</v>
      </c>
      <c r="U7" s="27">
        <v>584732</v>
      </c>
      <c r="V7" s="27">
        <v>1165897</v>
      </c>
      <c r="X7" s="46">
        <f>O7/P7*100</f>
        <v>50.152972346613808</v>
      </c>
      <c r="Y7" t="b">
        <f t="shared" ref="Y7:Y39" si="0">ROUND(L7,2)=ROUND(X7,2)</f>
        <v>1</v>
      </c>
      <c r="AA7" s="46">
        <f>U7/V7*100</f>
        <v>50.152972346613808</v>
      </c>
      <c r="AB7" t="b">
        <f>ROUND(R7,2)=ROUND(AA7,2)</f>
        <v>1</v>
      </c>
      <c r="AD7" t="b">
        <f>ROUND(L7,2)=ROUND(R7,2)</f>
        <v>1</v>
      </c>
      <c r="AE7" t="b">
        <f>ROUND(M7,2)=ROUND(S7,2)</f>
        <v>1</v>
      </c>
      <c r="AF7" t="b">
        <f t="shared" ref="AF7:AH39" si="1">N7=T7</f>
        <v>1</v>
      </c>
      <c r="AG7" t="b">
        <f t="shared" si="1"/>
        <v>1</v>
      </c>
      <c r="AH7" t="b">
        <f t="shared" si="1"/>
        <v>1</v>
      </c>
    </row>
    <row r="8" spans="1:34" x14ac:dyDescent="0.25">
      <c r="A8" s="1" t="s">
        <v>4</v>
      </c>
      <c r="B8" s="3">
        <v>55.168317000000002</v>
      </c>
      <c r="C8" s="3">
        <v>2.3371394799999998</v>
      </c>
      <c r="D8" s="12">
        <v>4065</v>
      </c>
      <c r="E8" s="12">
        <v>1154861</v>
      </c>
      <c r="F8" s="12">
        <v>2093341</v>
      </c>
      <c r="G8" s="3">
        <v>54.462016000000006</v>
      </c>
      <c r="H8" s="3">
        <v>2.1624370700000002</v>
      </c>
      <c r="I8" s="12">
        <v>9998</v>
      </c>
      <c r="J8" s="12">
        <v>1536917</v>
      </c>
      <c r="K8" s="12">
        <v>2821998</v>
      </c>
      <c r="L8" s="3">
        <v>52.169567999999998</v>
      </c>
      <c r="M8" s="26">
        <v>2.1577088500000001</v>
      </c>
      <c r="N8" s="27">
        <v>9232</v>
      </c>
      <c r="O8" s="27">
        <v>1527033</v>
      </c>
      <c r="P8" s="27">
        <v>2927057</v>
      </c>
      <c r="R8" s="26">
        <v>52.169568272842007</v>
      </c>
      <c r="S8" s="26">
        <v>2.1578395103596999</v>
      </c>
      <c r="T8" s="27">
        <v>9232</v>
      </c>
      <c r="U8" s="27">
        <v>1527033</v>
      </c>
      <c r="V8" s="27">
        <v>2927057</v>
      </c>
      <c r="X8" s="46">
        <f t="shared" ref="X8:X39" si="2">O8/P8*100</f>
        <v>52.169568272841971</v>
      </c>
      <c r="Y8" t="b">
        <f t="shared" si="0"/>
        <v>1</v>
      </c>
      <c r="AA8" s="46">
        <f t="shared" ref="AA8:AA39" si="3">U8/V8*100</f>
        <v>52.169568272841971</v>
      </c>
      <c r="AB8" t="b">
        <f t="shared" ref="AB8:AB39" si="4">ROUND(R8,2)=ROUND(AA8,2)</f>
        <v>1</v>
      </c>
      <c r="AD8" t="b">
        <f t="shared" ref="AD8:AE39" si="5">ROUND(L8,2)=ROUND(R8,2)</f>
        <v>1</v>
      </c>
      <c r="AE8" t="b">
        <f t="shared" si="5"/>
        <v>1</v>
      </c>
      <c r="AF8" t="b">
        <f t="shared" si="1"/>
        <v>1</v>
      </c>
      <c r="AG8" t="b">
        <f t="shared" si="1"/>
        <v>1</v>
      </c>
      <c r="AH8" t="b">
        <f t="shared" si="1"/>
        <v>1</v>
      </c>
    </row>
    <row r="9" spans="1:34" x14ac:dyDescent="0.25">
      <c r="A9" s="1" t="s">
        <v>5</v>
      </c>
      <c r="B9" s="3">
        <v>52.758512999999994</v>
      </c>
      <c r="C9" s="3">
        <v>3.0197237700000001</v>
      </c>
      <c r="D9" s="12">
        <v>4841</v>
      </c>
      <c r="E9" s="12">
        <v>267320</v>
      </c>
      <c r="F9" s="12">
        <v>506686</v>
      </c>
      <c r="G9" s="3">
        <v>52.847208999999992</v>
      </c>
      <c r="H9" s="3">
        <v>1.85174083</v>
      </c>
      <c r="I9" s="12">
        <v>6431</v>
      </c>
      <c r="J9" s="12">
        <v>357653</v>
      </c>
      <c r="K9" s="12">
        <v>676768</v>
      </c>
      <c r="L9" s="3">
        <v>50.085939999999994</v>
      </c>
      <c r="M9" s="26">
        <v>1.84125023</v>
      </c>
      <c r="N9" s="27">
        <v>6768</v>
      </c>
      <c r="O9" s="27">
        <v>366290</v>
      </c>
      <c r="P9" s="27">
        <v>731323</v>
      </c>
      <c r="R9" s="26">
        <v>50.085940138625496</v>
      </c>
      <c r="S9" s="26">
        <v>1.8412502318839901</v>
      </c>
      <c r="T9" s="27">
        <v>6768</v>
      </c>
      <c r="U9" s="27">
        <v>366290</v>
      </c>
      <c r="V9" s="27">
        <v>731323</v>
      </c>
      <c r="X9" s="46">
        <f t="shared" si="2"/>
        <v>50.085940138625475</v>
      </c>
      <c r="Y9" t="b">
        <f t="shared" si="0"/>
        <v>1</v>
      </c>
      <c r="AA9" s="46">
        <f t="shared" si="3"/>
        <v>50.085940138625475</v>
      </c>
      <c r="AB9" t="b">
        <f t="shared" si="4"/>
        <v>1</v>
      </c>
      <c r="AD9" t="b">
        <f t="shared" si="5"/>
        <v>1</v>
      </c>
      <c r="AE9" t="b">
        <f t="shared" si="5"/>
        <v>1</v>
      </c>
      <c r="AF9" t="b">
        <f t="shared" si="1"/>
        <v>1</v>
      </c>
      <c r="AG9" t="b">
        <f t="shared" si="1"/>
        <v>1</v>
      </c>
      <c r="AH9" t="b">
        <f t="shared" si="1"/>
        <v>1</v>
      </c>
    </row>
    <row r="10" spans="1:34" x14ac:dyDescent="0.25">
      <c r="A10" s="1" t="s">
        <v>6</v>
      </c>
      <c r="B10" s="3">
        <v>55.011593999999995</v>
      </c>
      <c r="C10" s="3">
        <v>1.5426378700000001</v>
      </c>
      <c r="D10" s="12">
        <v>5515</v>
      </c>
      <c r="E10" s="12">
        <v>366781</v>
      </c>
      <c r="F10" s="12">
        <v>666734</v>
      </c>
      <c r="G10" s="3">
        <v>48.491996</v>
      </c>
      <c r="H10" s="3">
        <v>2.0675469500000001</v>
      </c>
      <c r="I10" s="12">
        <v>5649</v>
      </c>
      <c r="J10" s="12">
        <v>394543</v>
      </c>
      <c r="K10" s="12">
        <v>813625</v>
      </c>
      <c r="L10" s="3">
        <v>43.927318</v>
      </c>
      <c r="M10" s="26">
        <v>2.33713127</v>
      </c>
      <c r="N10" s="27">
        <v>5934</v>
      </c>
      <c r="O10" s="27">
        <v>364971</v>
      </c>
      <c r="P10" s="27">
        <v>830852</v>
      </c>
      <c r="R10" s="26">
        <v>43.927317982023304</v>
      </c>
      <c r="S10" s="26">
        <v>2.3371312676243701</v>
      </c>
      <c r="T10" s="27">
        <v>5934</v>
      </c>
      <c r="U10" s="27">
        <v>364971</v>
      </c>
      <c r="V10" s="27">
        <v>830852</v>
      </c>
      <c r="X10" s="46">
        <f t="shared" si="2"/>
        <v>43.927317982023276</v>
      </c>
      <c r="Y10" t="b">
        <f t="shared" si="0"/>
        <v>1</v>
      </c>
      <c r="AA10" s="46">
        <f t="shared" si="3"/>
        <v>43.927317982023276</v>
      </c>
      <c r="AB10" t="b">
        <f t="shared" si="4"/>
        <v>1</v>
      </c>
      <c r="AD10" t="b">
        <f t="shared" si="5"/>
        <v>1</v>
      </c>
      <c r="AE10" t="b">
        <f t="shared" si="5"/>
        <v>1</v>
      </c>
      <c r="AF10" t="b">
        <f t="shared" si="1"/>
        <v>1</v>
      </c>
      <c r="AG10" t="b">
        <f t="shared" si="1"/>
        <v>1</v>
      </c>
      <c r="AH10" t="b">
        <f t="shared" si="1"/>
        <v>1</v>
      </c>
    </row>
    <row r="11" spans="1:34" x14ac:dyDescent="0.25">
      <c r="A11" s="1" t="s">
        <v>7</v>
      </c>
      <c r="B11" s="3">
        <v>49.815753999999998</v>
      </c>
      <c r="C11" s="3">
        <v>1.88773627</v>
      </c>
      <c r="D11" s="12">
        <v>5304</v>
      </c>
      <c r="E11" s="12">
        <v>1111381</v>
      </c>
      <c r="F11" s="12">
        <v>2230983</v>
      </c>
      <c r="G11" s="3">
        <v>51.645171999999995</v>
      </c>
      <c r="H11" s="3">
        <v>1.4737036999999999</v>
      </c>
      <c r="I11" s="12">
        <v>10293</v>
      </c>
      <c r="J11" s="12">
        <v>1324191</v>
      </c>
      <c r="K11" s="12">
        <v>2564017</v>
      </c>
      <c r="L11" s="3">
        <v>48.900548000000001</v>
      </c>
      <c r="M11" s="26">
        <v>1.4210524099999999</v>
      </c>
      <c r="N11" s="27">
        <v>9789</v>
      </c>
      <c r="O11" s="27">
        <v>1271826</v>
      </c>
      <c r="P11" s="27">
        <v>2600842</v>
      </c>
      <c r="R11" s="26">
        <v>48.900548360876996</v>
      </c>
      <c r="S11" s="26">
        <v>1.4210419782852901</v>
      </c>
      <c r="T11" s="27">
        <v>9789</v>
      </c>
      <c r="U11" s="27">
        <v>1271826</v>
      </c>
      <c r="V11" s="27">
        <v>2600842</v>
      </c>
      <c r="X11" s="46">
        <f t="shared" si="2"/>
        <v>48.900548360876975</v>
      </c>
      <c r="Y11" t="b">
        <f t="shared" si="0"/>
        <v>1</v>
      </c>
      <c r="AA11" s="46">
        <f t="shared" si="3"/>
        <v>48.900548360876975</v>
      </c>
      <c r="AB11" t="b">
        <f t="shared" si="4"/>
        <v>1</v>
      </c>
      <c r="AD11" t="b">
        <f t="shared" si="5"/>
        <v>1</v>
      </c>
      <c r="AE11" t="b">
        <f t="shared" si="5"/>
        <v>1</v>
      </c>
      <c r="AF11" t="b">
        <f t="shared" si="1"/>
        <v>1</v>
      </c>
      <c r="AG11" t="b">
        <f t="shared" si="1"/>
        <v>1</v>
      </c>
      <c r="AH11" t="b">
        <f t="shared" si="1"/>
        <v>1</v>
      </c>
    </row>
    <row r="12" spans="1:34" x14ac:dyDescent="0.25">
      <c r="A12" s="1" t="s">
        <v>8</v>
      </c>
      <c r="B12" s="3">
        <v>51.672642000000003</v>
      </c>
      <c r="C12" s="3">
        <v>2.1438102699999999</v>
      </c>
      <c r="D12" s="12">
        <v>5060</v>
      </c>
      <c r="E12" s="12">
        <v>281928</v>
      </c>
      <c r="F12" s="12">
        <v>545604</v>
      </c>
      <c r="G12" s="3">
        <v>50.390621000000003</v>
      </c>
      <c r="H12" s="3">
        <v>2.0553082900000001</v>
      </c>
      <c r="I12" s="12">
        <v>8053</v>
      </c>
      <c r="J12" s="12">
        <v>322439</v>
      </c>
      <c r="K12" s="12">
        <v>639879</v>
      </c>
      <c r="L12" s="3">
        <v>47.876896000000002</v>
      </c>
      <c r="M12" s="26">
        <v>1.8973865299999999</v>
      </c>
      <c r="N12" s="27">
        <v>8196</v>
      </c>
      <c r="O12" s="27">
        <v>320622</v>
      </c>
      <c r="P12" s="27">
        <v>669680</v>
      </c>
      <c r="R12" s="26">
        <v>47.876896428144796</v>
      </c>
      <c r="S12" s="26">
        <v>1.8973865255303899</v>
      </c>
      <c r="T12" s="27">
        <v>8196</v>
      </c>
      <c r="U12" s="27">
        <v>320622</v>
      </c>
      <c r="V12" s="27">
        <v>669680</v>
      </c>
      <c r="X12" s="46">
        <f t="shared" si="2"/>
        <v>47.876896428144782</v>
      </c>
      <c r="Y12" t="b">
        <f t="shared" si="0"/>
        <v>1</v>
      </c>
      <c r="AA12" s="46">
        <f t="shared" si="3"/>
        <v>47.876896428144782</v>
      </c>
      <c r="AB12" t="b">
        <f t="shared" si="4"/>
        <v>1</v>
      </c>
      <c r="AD12" t="b">
        <f t="shared" si="5"/>
        <v>1</v>
      </c>
      <c r="AE12" t="b">
        <f t="shared" si="5"/>
        <v>1</v>
      </c>
      <c r="AF12" t="b">
        <f t="shared" si="1"/>
        <v>1</v>
      </c>
      <c r="AG12" t="b">
        <f t="shared" si="1"/>
        <v>1</v>
      </c>
      <c r="AH12" t="b">
        <f t="shared" si="1"/>
        <v>1</v>
      </c>
    </row>
    <row r="13" spans="1:34" x14ac:dyDescent="0.25">
      <c r="A13" s="1" t="s">
        <v>9</v>
      </c>
      <c r="B13" s="3">
        <v>45.632001000000002</v>
      </c>
      <c r="C13" s="3">
        <v>3.1650193899999999</v>
      </c>
      <c r="D13" s="12">
        <v>7590</v>
      </c>
      <c r="E13" s="12">
        <v>1427912</v>
      </c>
      <c r="F13" s="12">
        <v>3129190</v>
      </c>
      <c r="G13" s="3">
        <v>42.168709</v>
      </c>
      <c r="H13" s="3">
        <v>2.5844720900000002</v>
      </c>
      <c r="I13" s="12">
        <v>6208</v>
      </c>
      <c r="J13" s="12">
        <v>1888836</v>
      </c>
      <c r="K13" s="12">
        <v>4479236</v>
      </c>
      <c r="L13" s="3">
        <v>40.548948000000003</v>
      </c>
      <c r="M13" s="26">
        <v>2.82709024</v>
      </c>
      <c r="N13" s="27">
        <v>5893</v>
      </c>
      <c r="O13" s="27">
        <v>1808936</v>
      </c>
      <c r="P13" s="27">
        <v>4461117</v>
      </c>
      <c r="R13" s="26">
        <v>40.548947718699104</v>
      </c>
      <c r="S13" s="26">
        <v>2.8281606959793901</v>
      </c>
      <c r="T13" s="27">
        <v>5893</v>
      </c>
      <c r="U13" s="27">
        <v>1808936</v>
      </c>
      <c r="V13" s="27">
        <v>4461117</v>
      </c>
      <c r="X13" s="46">
        <f t="shared" si="2"/>
        <v>40.548947718699154</v>
      </c>
      <c r="Y13" t="b">
        <f t="shared" si="0"/>
        <v>1</v>
      </c>
      <c r="AA13" s="46">
        <f t="shared" si="3"/>
        <v>40.548947718699154</v>
      </c>
      <c r="AB13" t="b">
        <f t="shared" si="4"/>
        <v>1</v>
      </c>
      <c r="AD13" t="b">
        <f t="shared" si="5"/>
        <v>1</v>
      </c>
      <c r="AE13" t="b">
        <f t="shared" si="5"/>
        <v>1</v>
      </c>
      <c r="AF13" t="b">
        <f t="shared" si="1"/>
        <v>1</v>
      </c>
      <c r="AG13" t="b">
        <f t="shared" si="1"/>
        <v>1</v>
      </c>
      <c r="AH13" t="b">
        <f t="shared" si="1"/>
        <v>1</v>
      </c>
    </row>
    <row r="14" spans="1:34" x14ac:dyDescent="0.25">
      <c r="A14" s="1" t="s">
        <v>10</v>
      </c>
      <c r="B14" s="3">
        <v>51.120593999999997</v>
      </c>
      <c r="C14" s="3">
        <v>2.8931877400000001</v>
      </c>
      <c r="D14" s="12">
        <v>4733</v>
      </c>
      <c r="E14" s="12">
        <v>1430755</v>
      </c>
      <c r="F14" s="12">
        <v>2798784</v>
      </c>
      <c r="G14" s="3">
        <v>53.589518000000005</v>
      </c>
      <c r="H14" s="3">
        <v>1.4795278700000001</v>
      </c>
      <c r="I14" s="12">
        <v>9033</v>
      </c>
      <c r="J14" s="12">
        <v>1722216</v>
      </c>
      <c r="K14" s="12">
        <v>3213718</v>
      </c>
      <c r="L14" s="3">
        <v>52.725948000000002</v>
      </c>
      <c r="M14" s="26">
        <v>1.5441166799999999</v>
      </c>
      <c r="N14" s="27">
        <v>10839</v>
      </c>
      <c r="O14" s="27">
        <v>1737204</v>
      </c>
      <c r="P14" s="27">
        <v>3294780</v>
      </c>
      <c r="R14" s="26">
        <v>52.725948318248903</v>
      </c>
      <c r="S14" s="26">
        <v>1.54411667995349</v>
      </c>
      <c r="T14" s="27">
        <v>10839</v>
      </c>
      <c r="U14" s="27">
        <v>1737204</v>
      </c>
      <c r="V14" s="27">
        <v>3294780</v>
      </c>
      <c r="X14" s="46">
        <f t="shared" si="2"/>
        <v>52.725948318248861</v>
      </c>
      <c r="Y14" t="b">
        <f t="shared" si="0"/>
        <v>1</v>
      </c>
      <c r="AA14" s="46">
        <f t="shared" si="3"/>
        <v>52.725948318248861</v>
      </c>
      <c r="AB14" t="b">
        <f t="shared" si="4"/>
        <v>1</v>
      </c>
      <c r="AD14" t="b">
        <f t="shared" si="5"/>
        <v>1</v>
      </c>
      <c r="AE14" t="b">
        <f t="shared" si="5"/>
        <v>1</v>
      </c>
      <c r="AF14" t="b">
        <f t="shared" si="1"/>
        <v>1</v>
      </c>
      <c r="AG14" t="b">
        <f t="shared" si="1"/>
        <v>1</v>
      </c>
      <c r="AH14" t="b">
        <f t="shared" si="1"/>
        <v>1</v>
      </c>
    </row>
    <row r="15" spans="1:34" x14ac:dyDescent="0.25">
      <c r="A15" s="1" t="s">
        <v>11</v>
      </c>
      <c r="B15" s="3">
        <v>55.294925999999997</v>
      </c>
      <c r="C15" s="3">
        <v>1.6695578900000001</v>
      </c>
      <c r="D15" s="12">
        <v>6299</v>
      </c>
      <c r="E15" s="12">
        <v>3159776</v>
      </c>
      <c r="F15" s="12">
        <v>5714405</v>
      </c>
      <c r="G15" s="3">
        <v>45.496535000000002</v>
      </c>
      <c r="H15" s="3">
        <v>2.3491490100000001</v>
      </c>
      <c r="I15" s="12">
        <v>4435</v>
      </c>
      <c r="J15" s="12">
        <v>3107967</v>
      </c>
      <c r="K15" s="12">
        <v>6831217</v>
      </c>
      <c r="L15" s="3">
        <v>48.379283000000001</v>
      </c>
      <c r="M15" s="26">
        <v>2.2882078899999998</v>
      </c>
      <c r="N15" s="27">
        <v>5846</v>
      </c>
      <c r="O15" s="27">
        <v>3300604</v>
      </c>
      <c r="P15" s="27">
        <v>6822350</v>
      </c>
      <c r="R15" s="26">
        <v>48.379282798449204</v>
      </c>
      <c r="S15" s="26">
        <v>2.2882087362832699</v>
      </c>
      <c r="T15" s="27">
        <v>5846</v>
      </c>
      <c r="U15" s="27">
        <v>3300604</v>
      </c>
      <c r="V15" s="27">
        <v>6822350</v>
      </c>
      <c r="X15" s="46">
        <f t="shared" si="2"/>
        <v>48.379282798449211</v>
      </c>
      <c r="Y15" t="b">
        <f t="shared" si="0"/>
        <v>1</v>
      </c>
      <c r="AA15" s="46">
        <f t="shared" si="3"/>
        <v>48.379282798449211</v>
      </c>
      <c r="AB15" t="b">
        <f t="shared" si="4"/>
        <v>1</v>
      </c>
      <c r="AD15" t="b">
        <f t="shared" si="5"/>
        <v>1</v>
      </c>
      <c r="AE15" t="b">
        <f t="shared" si="5"/>
        <v>1</v>
      </c>
      <c r="AF15" t="b">
        <f t="shared" si="1"/>
        <v>1</v>
      </c>
      <c r="AG15" t="b">
        <f t="shared" si="1"/>
        <v>1</v>
      </c>
      <c r="AH15" t="b">
        <f t="shared" si="1"/>
        <v>1</v>
      </c>
    </row>
    <row r="16" spans="1:34" x14ac:dyDescent="0.25">
      <c r="A16" s="1" t="s">
        <v>12</v>
      </c>
      <c r="B16" s="3">
        <v>52.443567999999999</v>
      </c>
      <c r="C16" s="3">
        <v>1.9911232299999999</v>
      </c>
      <c r="D16" s="12">
        <v>4965</v>
      </c>
      <c r="E16" s="12">
        <v>623811</v>
      </c>
      <c r="F16" s="12">
        <v>1189490</v>
      </c>
      <c r="G16" s="3">
        <v>46.925111999999999</v>
      </c>
      <c r="H16" s="3">
        <v>2.0956920399999999</v>
      </c>
      <c r="I16" s="12">
        <v>6244</v>
      </c>
      <c r="J16" s="12">
        <v>707046</v>
      </c>
      <c r="K16" s="12">
        <v>1506754</v>
      </c>
      <c r="L16" s="3">
        <v>50.391028999999996</v>
      </c>
      <c r="M16" s="26">
        <v>1.84233549</v>
      </c>
      <c r="N16" s="27">
        <v>7219</v>
      </c>
      <c r="O16" s="27">
        <v>784804</v>
      </c>
      <c r="P16" s="27">
        <v>1557428</v>
      </c>
      <c r="R16" s="26">
        <v>50.391029312430504</v>
      </c>
      <c r="S16" s="26">
        <v>1.8423050353783901</v>
      </c>
      <c r="T16" s="27">
        <v>7219</v>
      </c>
      <c r="U16" s="27">
        <v>784804</v>
      </c>
      <c r="V16" s="27">
        <v>1557428</v>
      </c>
      <c r="X16" s="46">
        <f t="shared" si="2"/>
        <v>50.39102931243049</v>
      </c>
      <c r="Y16" t="b">
        <f t="shared" si="0"/>
        <v>1</v>
      </c>
      <c r="AA16" s="46">
        <f t="shared" si="3"/>
        <v>50.39102931243049</v>
      </c>
      <c r="AB16" t="b">
        <f t="shared" si="4"/>
        <v>1</v>
      </c>
      <c r="AD16" t="b">
        <f t="shared" si="5"/>
        <v>1</v>
      </c>
      <c r="AE16" t="b">
        <f t="shared" si="5"/>
        <v>1</v>
      </c>
      <c r="AF16" t="b">
        <f t="shared" si="1"/>
        <v>1</v>
      </c>
      <c r="AG16" t="b">
        <f t="shared" si="1"/>
        <v>1</v>
      </c>
      <c r="AH16" t="b">
        <f t="shared" si="1"/>
        <v>1</v>
      </c>
    </row>
    <row r="17" spans="1:34" x14ac:dyDescent="0.25">
      <c r="A17" s="1" t="s">
        <v>13</v>
      </c>
      <c r="B17" s="3">
        <v>53.494381999999995</v>
      </c>
      <c r="C17" s="3">
        <v>2.48550994</v>
      </c>
      <c r="D17" s="12">
        <v>5691</v>
      </c>
      <c r="E17" s="12">
        <v>2173496</v>
      </c>
      <c r="F17" s="12">
        <v>4063036</v>
      </c>
      <c r="G17" s="3">
        <v>48.474300999999997</v>
      </c>
      <c r="H17" s="3">
        <v>1.65493874</v>
      </c>
      <c r="I17" s="12">
        <v>8290</v>
      </c>
      <c r="J17" s="12">
        <v>2412057</v>
      </c>
      <c r="K17" s="12">
        <v>4975950</v>
      </c>
      <c r="L17" s="3">
        <v>50.467048000000005</v>
      </c>
      <c r="M17" s="26">
        <v>1.71075154</v>
      </c>
      <c r="N17" s="27">
        <v>9019</v>
      </c>
      <c r="O17" s="27">
        <v>2556861</v>
      </c>
      <c r="P17" s="27">
        <v>5066397</v>
      </c>
      <c r="R17" s="26">
        <v>50.467047884324899</v>
      </c>
      <c r="S17" s="26">
        <v>1.71075154360895</v>
      </c>
      <c r="T17" s="27">
        <v>9019</v>
      </c>
      <c r="U17" s="27">
        <v>2556861</v>
      </c>
      <c r="V17" s="27">
        <v>5066397</v>
      </c>
      <c r="X17" s="46">
        <f t="shared" si="2"/>
        <v>50.467047884324899</v>
      </c>
      <c r="Y17" t="b">
        <f t="shared" si="0"/>
        <v>1</v>
      </c>
      <c r="AA17" s="46">
        <f t="shared" si="3"/>
        <v>50.467047884324899</v>
      </c>
      <c r="AB17" t="b">
        <f t="shared" si="4"/>
        <v>1</v>
      </c>
      <c r="AD17" t="b">
        <f t="shared" si="5"/>
        <v>1</v>
      </c>
      <c r="AE17" t="b">
        <f t="shared" si="5"/>
        <v>1</v>
      </c>
      <c r="AF17" t="b">
        <f t="shared" si="1"/>
        <v>1</v>
      </c>
      <c r="AG17" t="b">
        <f t="shared" si="1"/>
        <v>1</v>
      </c>
      <c r="AH17" t="b">
        <f t="shared" si="1"/>
        <v>1</v>
      </c>
    </row>
    <row r="18" spans="1:34" x14ac:dyDescent="0.25">
      <c r="A18" s="1" t="s">
        <v>14</v>
      </c>
      <c r="B18" s="3">
        <v>48.049595000000004</v>
      </c>
      <c r="C18" s="3">
        <v>2.5995656999999999</v>
      </c>
      <c r="D18" s="12">
        <v>4436</v>
      </c>
      <c r="E18" s="12">
        <v>999187</v>
      </c>
      <c r="F18" s="12">
        <v>2079491</v>
      </c>
      <c r="G18" s="3">
        <v>45.040008</v>
      </c>
      <c r="H18" s="3">
        <v>2.3067655999999999</v>
      </c>
      <c r="I18" s="12">
        <v>5326</v>
      </c>
      <c r="J18" s="12">
        <v>1389895</v>
      </c>
      <c r="K18" s="12">
        <v>3085912</v>
      </c>
      <c r="L18" s="3">
        <v>46.276392999999999</v>
      </c>
      <c r="M18" s="26">
        <v>1.9893716400000001</v>
      </c>
      <c r="N18" s="27">
        <v>6209</v>
      </c>
      <c r="O18" s="27">
        <v>1434757</v>
      </c>
      <c r="P18" s="27">
        <v>3100408</v>
      </c>
      <c r="R18" s="26">
        <v>46.276393300494604</v>
      </c>
      <c r="S18" s="26">
        <v>1.98938077409285</v>
      </c>
      <c r="T18" s="27">
        <v>6209</v>
      </c>
      <c r="U18" s="27">
        <v>1434757</v>
      </c>
      <c r="V18" s="27">
        <v>3100408</v>
      </c>
      <c r="X18" s="46">
        <f t="shared" si="2"/>
        <v>46.276393300494647</v>
      </c>
      <c r="Y18" t="b">
        <f t="shared" si="0"/>
        <v>1</v>
      </c>
      <c r="AA18" s="46">
        <f t="shared" si="3"/>
        <v>46.276393300494647</v>
      </c>
      <c r="AB18" t="b">
        <f t="shared" si="4"/>
        <v>1</v>
      </c>
      <c r="AD18" t="b">
        <f t="shared" si="5"/>
        <v>1</v>
      </c>
      <c r="AE18" t="b">
        <f t="shared" si="5"/>
        <v>1</v>
      </c>
      <c r="AF18" t="b">
        <f t="shared" si="1"/>
        <v>1</v>
      </c>
      <c r="AG18" t="b">
        <f t="shared" si="1"/>
        <v>1</v>
      </c>
      <c r="AH18" t="b">
        <f t="shared" si="1"/>
        <v>1</v>
      </c>
    </row>
    <row r="19" spans="1:34" x14ac:dyDescent="0.25">
      <c r="A19" s="1" t="s">
        <v>15</v>
      </c>
      <c r="B19" s="3">
        <v>51.824978000000002</v>
      </c>
      <c r="C19" s="3">
        <v>2.9904367500000002</v>
      </c>
      <c r="D19" s="12">
        <v>4842</v>
      </c>
      <c r="E19" s="12">
        <v>956814</v>
      </c>
      <c r="F19" s="12">
        <v>1846241</v>
      </c>
      <c r="G19" s="3">
        <v>56.263622000000005</v>
      </c>
      <c r="H19" s="3">
        <v>1.8535946299999999</v>
      </c>
      <c r="I19" s="12">
        <v>5905</v>
      </c>
      <c r="J19" s="12">
        <v>1390408</v>
      </c>
      <c r="K19" s="12">
        <v>2471238</v>
      </c>
      <c r="L19" s="3">
        <v>50.211620999999994</v>
      </c>
      <c r="M19" s="26">
        <v>2.0357137000000001</v>
      </c>
      <c r="N19" s="27">
        <v>5666</v>
      </c>
      <c r="O19" s="27">
        <v>1265368</v>
      </c>
      <c r="P19" s="27">
        <v>2520070</v>
      </c>
      <c r="R19" s="26">
        <v>50.211621105762902</v>
      </c>
      <c r="S19" s="26">
        <v>2.0356725113310401</v>
      </c>
      <c r="T19" s="27">
        <v>5666</v>
      </c>
      <c r="U19" s="27">
        <v>1265368</v>
      </c>
      <c r="V19" s="27">
        <v>2520070</v>
      </c>
      <c r="X19" s="46">
        <f t="shared" si="2"/>
        <v>50.211621105762937</v>
      </c>
      <c r="Y19" t="b">
        <f t="shared" si="0"/>
        <v>1</v>
      </c>
      <c r="AA19" s="46">
        <f t="shared" si="3"/>
        <v>50.211621105762937</v>
      </c>
      <c r="AB19" t="b">
        <f t="shared" si="4"/>
        <v>1</v>
      </c>
      <c r="AD19" t="b">
        <f t="shared" si="5"/>
        <v>1</v>
      </c>
      <c r="AE19" t="b">
        <f t="shared" si="5"/>
        <v>1</v>
      </c>
      <c r="AF19" t="b">
        <f t="shared" si="1"/>
        <v>1</v>
      </c>
      <c r="AG19" t="b">
        <f t="shared" si="1"/>
        <v>1</v>
      </c>
      <c r="AH19" t="b">
        <f t="shared" si="1"/>
        <v>1</v>
      </c>
    </row>
    <row r="20" spans="1:34" x14ac:dyDescent="0.25">
      <c r="A20" s="1" t="s">
        <v>16</v>
      </c>
      <c r="B20" s="3">
        <v>49.060893</v>
      </c>
      <c r="C20" s="3">
        <v>2.48955693</v>
      </c>
      <c r="D20" s="12">
        <v>4652</v>
      </c>
      <c r="E20" s="12">
        <v>2376545</v>
      </c>
      <c r="F20" s="12">
        <v>4844072</v>
      </c>
      <c r="G20" s="3">
        <v>46.805742000000002</v>
      </c>
      <c r="H20" s="3">
        <v>2.3032584800000002</v>
      </c>
      <c r="I20" s="12">
        <v>6135</v>
      </c>
      <c r="J20" s="12">
        <v>3005378</v>
      </c>
      <c r="K20" s="12">
        <v>6420960</v>
      </c>
      <c r="L20" s="3">
        <v>45.064683000000002</v>
      </c>
      <c r="M20" s="26">
        <v>2.1409751799999999</v>
      </c>
      <c r="N20" s="27">
        <v>6123</v>
      </c>
      <c r="O20" s="27">
        <v>2888296</v>
      </c>
      <c r="P20" s="27">
        <v>6409223</v>
      </c>
      <c r="R20" s="26">
        <v>45.064682567606098</v>
      </c>
      <c r="S20" s="26">
        <v>2.14096234102011</v>
      </c>
      <c r="T20" s="27">
        <v>6123</v>
      </c>
      <c r="U20" s="27">
        <v>2888296</v>
      </c>
      <c r="V20" s="27">
        <v>6409223</v>
      </c>
      <c r="X20" s="46">
        <f t="shared" si="2"/>
        <v>45.064682567606091</v>
      </c>
      <c r="Y20" t="b">
        <f t="shared" si="0"/>
        <v>1</v>
      </c>
      <c r="AA20" s="46">
        <f t="shared" si="3"/>
        <v>45.064682567606091</v>
      </c>
      <c r="AB20" t="b">
        <f t="shared" si="4"/>
        <v>1</v>
      </c>
      <c r="AD20" t="b">
        <f t="shared" si="5"/>
        <v>1</v>
      </c>
      <c r="AE20" t="b">
        <f t="shared" si="5"/>
        <v>1</v>
      </c>
      <c r="AF20" t="b">
        <f t="shared" si="1"/>
        <v>1</v>
      </c>
      <c r="AG20" t="b">
        <f t="shared" si="1"/>
        <v>1</v>
      </c>
      <c r="AH20" t="b">
        <f t="shared" si="1"/>
        <v>1</v>
      </c>
    </row>
    <row r="21" spans="1:34" x14ac:dyDescent="0.25">
      <c r="A21" s="1" t="s">
        <v>17</v>
      </c>
      <c r="B21" s="3">
        <v>51.201673</v>
      </c>
      <c r="C21" s="3">
        <v>2.66216286</v>
      </c>
      <c r="D21" s="12">
        <v>7384</v>
      </c>
      <c r="E21" s="12">
        <v>5164043</v>
      </c>
      <c r="F21" s="12">
        <v>10085692</v>
      </c>
      <c r="G21" s="3">
        <v>53.969126000000003</v>
      </c>
      <c r="H21" s="3">
        <v>1.48388622</v>
      </c>
      <c r="I21" s="12">
        <v>9308</v>
      </c>
      <c r="J21" s="12">
        <v>7688677</v>
      </c>
      <c r="K21" s="12">
        <v>14246436</v>
      </c>
      <c r="L21" s="3">
        <v>48.665903999999998</v>
      </c>
      <c r="M21" s="26">
        <v>2.0403329800000001</v>
      </c>
      <c r="N21" s="27">
        <v>8795</v>
      </c>
      <c r="O21" s="27">
        <v>6733415</v>
      </c>
      <c r="P21" s="27">
        <v>13836001</v>
      </c>
      <c r="R21" s="26">
        <v>48.665904259474999</v>
      </c>
      <c r="S21" s="26">
        <v>2.0401723476833502</v>
      </c>
      <c r="T21" s="27">
        <v>8795</v>
      </c>
      <c r="U21" s="27">
        <v>6733415</v>
      </c>
      <c r="V21" s="27">
        <v>13836001</v>
      </c>
      <c r="X21" s="46">
        <f t="shared" si="2"/>
        <v>48.665904259474971</v>
      </c>
      <c r="Y21" t="b">
        <f t="shared" si="0"/>
        <v>1</v>
      </c>
      <c r="AA21" s="46">
        <f t="shared" si="3"/>
        <v>48.665904259474971</v>
      </c>
      <c r="AB21" t="b">
        <f t="shared" si="4"/>
        <v>1</v>
      </c>
      <c r="AD21" t="b">
        <f t="shared" si="5"/>
        <v>1</v>
      </c>
      <c r="AE21" t="b">
        <f t="shared" si="5"/>
        <v>1</v>
      </c>
      <c r="AF21" t="b">
        <f t="shared" si="1"/>
        <v>1</v>
      </c>
      <c r="AG21" t="b">
        <f t="shared" si="1"/>
        <v>1</v>
      </c>
      <c r="AH21" t="b">
        <f t="shared" si="1"/>
        <v>1</v>
      </c>
    </row>
    <row r="22" spans="1:34" x14ac:dyDescent="0.25">
      <c r="A22" s="1" t="s">
        <v>18</v>
      </c>
      <c r="B22" s="3">
        <v>50.475632999999995</v>
      </c>
      <c r="C22" s="3">
        <v>2.4629780399999999</v>
      </c>
      <c r="D22" s="12">
        <v>4158</v>
      </c>
      <c r="E22" s="12">
        <v>1354397</v>
      </c>
      <c r="F22" s="12">
        <v>2683269</v>
      </c>
      <c r="G22" s="3">
        <v>50.287051999999996</v>
      </c>
      <c r="H22" s="3">
        <v>1.94568129</v>
      </c>
      <c r="I22" s="12">
        <v>5379</v>
      </c>
      <c r="J22" s="12">
        <v>1764368</v>
      </c>
      <c r="K22" s="12">
        <v>3508593</v>
      </c>
      <c r="L22" s="3">
        <v>45.328084000000004</v>
      </c>
      <c r="M22" s="26">
        <v>2.2905582299999998</v>
      </c>
      <c r="N22" s="27">
        <v>5175</v>
      </c>
      <c r="O22" s="27">
        <v>1640189</v>
      </c>
      <c r="P22" s="27">
        <v>3618483</v>
      </c>
      <c r="R22" s="26">
        <v>45.328083619572098</v>
      </c>
      <c r="S22" s="26">
        <v>2.2905582261664499</v>
      </c>
      <c r="T22" s="27">
        <v>5175</v>
      </c>
      <c r="U22" s="27">
        <v>1640189</v>
      </c>
      <c r="V22" s="27">
        <v>3618483</v>
      </c>
      <c r="X22" s="46">
        <f t="shared" si="2"/>
        <v>45.32808361957207</v>
      </c>
      <c r="Y22" t="b">
        <f t="shared" si="0"/>
        <v>1</v>
      </c>
      <c r="AA22" s="46">
        <f t="shared" si="3"/>
        <v>45.32808361957207</v>
      </c>
      <c r="AB22" t="b">
        <f t="shared" si="4"/>
        <v>1</v>
      </c>
      <c r="AD22" t="b">
        <f t="shared" si="5"/>
        <v>1</v>
      </c>
      <c r="AE22" t="b">
        <f t="shared" si="5"/>
        <v>1</v>
      </c>
      <c r="AF22" t="b">
        <f t="shared" si="1"/>
        <v>1</v>
      </c>
      <c r="AG22" t="b">
        <f t="shared" si="1"/>
        <v>1</v>
      </c>
      <c r="AH22" t="b">
        <f t="shared" si="1"/>
        <v>1</v>
      </c>
    </row>
    <row r="23" spans="1:34" x14ac:dyDescent="0.25">
      <c r="A23" s="1" t="s">
        <v>19</v>
      </c>
      <c r="B23" s="3">
        <v>48.331464000000004</v>
      </c>
      <c r="C23" s="3">
        <v>2.0608354000000002</v>
      </c>
      <c r="D23" s="12">
        <v>4423</v>
      </c>
      <c r="E23" s="12">
        <v>595375</v>
      </c>
      <c r="F23" s="12">
        <v>1231858</v>
      </c>
      <c r="G23" s="3">
        <v>46.777927000000005</v>
      </c>
      <c r="H23" s="3">
        <v>2.0386980000000001</v>
      </c>
      <c r="I23" s="12">
        <v>6350</v>
      </c>
      <c r="J23" s="12">
        <v>761380</v>
      </c>
      <c r="K23" s="12">
        <v>1627648</v>
      </c>
      <c r="L23" s="3">
        <v>47.1325</v>
      </c>
      <c r="M23" s="26">
        <v>2.0917148499999998</v>
      </c>
      <c r="N23" s="27">
        <v>5939</v>
      </c>
      <c r="O23" s="27">
        <v>769439</v>
      </c>
      <c r="P23" s="27">
        <v>1632502</v>
      </c>
      <c r="R23" s="26">
        <v>47.1324996845333</v>
      </c>
      <c r="S23" s="26">
        <v>2.09141492883928</v>
      </c>
      <c r="T23" s="27">
        <v>5939</v>
      </c>
      <c r="U23" s="27">
        <v>769439</v>
      </c>
      <c r="V23" s="27">
        <v>1632502</v>
      </c>
      <c r="X23" s="46">
        <f t="shared" si="2"/>
        <v>47.132499684533315</v>
      </c>
      <c r="Y23" t="b">
        <f t="shared" si="0"/>
        <v>1</v>
      </c>
      <c r="AA23" s="46">
        <f t="shared" si="3"/>
        <v>47.132499684533315</v>
      </c>
      <c r="AB23" t="b">
        <f t="shared" si="4"/>
        <v>1</v>
      </c>
      <c r="AD23" t="b">
        <f t="shared" si="5"/>
        <v>1</v>
      </c>
      <c r="AE23" t="b">
        <f t="shared" si="5"/>
        <v>1</v>
      </c>
      <c r="AF23" t="b">
        <f t="shared" si="1"/>
        <v>1</v>
      </c>
      <c r="AG23" t="b">
        <f t="shared" si="1"/>
        <v>1</v>
      </c>
      <c r="AH23" t="b">
        <f t="shared" si="1"/>
        <v>1</v>
      </c>
    </row>
    <row r="24" spans="1:34" x14ac:dyDescent="0.25">
      <c r="A24" s="1" t="s">
        <v>20</v>
      </c>
      <c r="B24" s="3">
        <v>47.616399999999999</v>
      </c>
      <c r="C24" s="3">
        <v>2.5562839799999999</v>
      </c>
      <c r="D24" s="12">
        <v>5178</v>
      </c>
      <c r="E24" s="12">
        <v>402490</v>
      </c>
      <c r="F24" s="12">
        <v>845276</v>
      </c>
      <c r="G24" s="3">
        <v>46.633406999999998</v>
      </c>
      <c r="H24" s="3">
        <v>2.4631343000000001</v>
      </c>
      <c r="I24" s="12">
        <v>5536</v>
      </c>
      <c r="J24" s="12">
        <v>489800</v>
      </c>
      <c r="K24" s="12">
        <v>1050320</v>
      </c>
      <c r="L24" s="3">
        <v>48.206164000000001</v>
      </c>
      <c r="M24" s="26">
        <v>2.48949555</v>
      </c>
      <c r="N24" s="27">
        <v>5125</v>
      </c>
      <c r="O24" s="27">
        <v>529013</v>
      </c>
      <c r="P24" s="27">
        <v>1097397</v>
      </c>
      <c r="R24" s="26">
        <v>48.206164223157202</v>
      </c>
      <c r="S24" s="26">
        <v>2.48949554813229</v>
      </c>
      <c r="T24" s="27">
        <v>5125</v>
      </c>
      <c r="U24" s="27">
        <v>529013</v>
      </c>
      <c r="V24" s="27">
        <v>1097397</v>
      </c>
      <c r="X24" s="46">
        <f t="shared" si="2"/>
        <v>48.20616422315716</v>
      </c>
      <c r="Y24" t="b">
        <f t="shared" si="0"/>
        <v>1</v>
      </c>
      <c r="AA24" s="46">
        <f t="shared" si="3"/>
        <v>48.20616422315716</v>
      </c>
      <c r="AB24" t="b">
        <f t="shared" si="4"/>
        <v>1</v>
      </c>
      <c r="AD24" t="b">
        <f t="shared" si="5"/>
        <v>1</v>
      </c>
      <c r="AE24" t="b">
        <f t="shared" si="5"/>
        <v>1</v>
      </c>
      <c r="AF24" t="b">
        <f t="shared" si="1"/>
        <v>1</v>
      </c>
      <c r="AG24" t="b">
        <f t="shared" si="1"/>
        <v>1</v>
      </c>
      <c r="AH24" t="b">
        <f t="shared" si="1"/>
        <v>1</v>
      </c>
    </row>
    <row r="25" spans="1:34" x14ac:dyDescent="0.25">
      <c r="A25" s="1" t="s">
        <v>21</v>
      </c>
      <c r="B25" s="3">
        <v>49.745569000000003</v>
      </c>
      <c r="C25" s="3">
        <v>2.0977063899999999</v>
      </c>
      <c r="D25" s="12">
        <v>5103</v>
      </c>
      <c r="E25" s="12">
        <v>1826322</v>
      </c>
      <c r="F25" s="12">
        <v>3671326</v>
      </c>
      <c r="G25" s="3">
        <v>48.467694000000002</v>
      </c>
      <c r="H25" s="3">
        <v>2.25091595</v>
      </c>
      <c r="I25" s="12">
        <v>8914</v>
      </c>
      <c r="J25" s="12">
        <v>2109094</v>
      </c>
      <c r="K25" s="12">
        <v>4351546</v>
      </c>
      <c r="L25" s="3">
        <v>50.854482999999995</v>
      </c>
      <c r="M25" s="26">
        <v>2.02579223</v>
      </c>
      <c r="N25" s="27">
        <v>8923</v>
      </c>
      <c r="O25" s="27">
        <v>2288200</v>
      </c>
      <c r="P25" s="27">
        <v>4499505</v>
      </c>
      <c r="R25" s="26">
        <v>50.854482882005904</v>
      </c>
      <c r="S25" s="26">
        <v>2.0257922276298599</v>
      </c>
      <c r="T25" s="27">
        <v>8923</v>
      </c>
      <c r="U25" s="27">
        <v>2288200</v>
      </c>
      <c r="V25" s="27">
        <v>4499505</v>
      </c>
      <c r="X25" s="46">
        <f t="shared" si="2"/>
        <v>50.854482882005911</v>
      </c>
      <c r="Y25" t="b">
        <f t="shared" si="0"/>
        <v>1</v>
      </c>
      <c r="AA25" s="46">
        <f t="shared" si="3"/>
        <v>50.854482882005911</v>
      </c>
      <c r="AB25" t="b">
        <f t="shared" si="4"/>
        <v>1</v>
      </c>
      <c r="AD25" t="b">
        <f t="shared" si="5"/>
        <v>1</v>
      </c>
      <c r="AE25" t="b">
        <f t="shared" si="5"/>
        <v>1</v>
      </c>
      <c r="AF25" t="b">
        <f t="shared" si="1"/>
        <v>1</v>
      </c>
      <c r="AG25" t="b">
        <f t="shared" si="1"/>
        <v>1</v>
      </c>
      <c r="AH25" t="b">
        <f t="shared" si="1"/>
        <v>1</v>
      </c>
    </row>
    <row r="26" spans="1:34" x14ac:dyDescent="0.25">
      <c r="A26" s="1" t="s">
        <v>22</v>
      </c>
      <c r="B26" s="3">
        <v>55.674571999999998</v>
      </c>
      <c r="C26" s="3">
        <v>2.5593419100000001</v>
      </c>
      <c r="D26" s="12">
        <v>4559</v>
      </c>
      <c r="E26" s="12">
        <v>1300406</v>
      </c>
      <c r="F26" s="12">
        <v>2335727</v>
      </c>
      <c r="G26" s="3">
        <v>52.462806999999998</v>
      </c>
      <c r="H26" s="3">
        <v>2.4973579300000002</v>
      </c>
      <c r="I26" s="12">
        <v>5904</v>
      </c>
      <c r="J26" s="12">
        <v>1769262</v>
      </c>
      <c r="K26" s="12">
        <v>3372412</v>
      </c>
      <c r="L26" s="3">
        <v>44.061634999999995</v>
      </c>
      <c r="M26" s="26">
        <v>2.5885034099999999</v>
      </c>
      <c r="N26" s="27">
        <v>6798</v>
      </c>
      <c r="O26" s="27">
        <v>1492691</v>
      </c>
      <c r="P26" s="27">
        <v>3387734</v>
      </c>
      <c r="R26" s="26">
        <v>44.061635299583699</v>
      </c>
      <c r="S26" s="26">
        <v>2.58850340582948</v>
      </c>
      <c r="T26" s="27">
        <v>6798</v>
      </c>
      <c r="U26" s="27">
        <v>1492691</v>
      </c>
      <c r="V26" s="27">
        <v>3387734</v>
      </c>
      <c r="X26" s="46">
        <f t="shared" si="2"/>
        <v>44.061635299583735</v>
      </c>
      <c r="Y26" t="b">
        <f t="shared" si="0"/>
        <v>1</v>
      </c>
      <c r="AA26" s="46">
        <f t="shared" si="3"/>
        <v>44.061635299583735</v>
      </c>
      <c r="AB26" t="b">
        <f t="shared" si="4"/>
        <v>1</v>
      </c>
      <c r="AD26" t="b">
        <f t="shared" si="5"/>
        <v>1</v>
      </c>
      <c r="AE26" t="b">
        <f t="shared" si="5"/>
        <v>1</v>
      </c>
      <c r="AF26" t="b">
        <f t="shared" si="1"/>
        <v>1</v>
      </c>
      <c r="AG26" t="b">
        <f t="shared" si="1"/>
        <v>1</v>
      </c>
      <c r="AH26" t="b">
        <f t="shared" si="1"/>
        <v>1</v>
      </c>
    </row>
    <row r="27" spans="1:34" x14ac:dyDescent="0.25">
      <c r="A27" s="1" t="s">
        <v>23</v>
      </c>
      <c r="B27" s="3">
        <v>50.160689999999995</v>
      </c>
      <c r="C27" s="3">
        <v>2.2038742199999999</v>
      </c>
      <c r="D27" s="12">
        <v>4263</v>
      </c>
      <c r="E27" s="12">
        <v>1712342</v>
      </c>
      <c r="F27" s="12">
        <v>3413713</v>
      </c>
      <c r="G27" s="3">
        <v>46.784990999999998</v>
      </c>
      <c r="H27" s="3">
        <v>2.40587807</v>
      </c>
      <c r="I27" s="12">
        <v>6476</v>
      </c>
      <c r="J27" s="12">
        <v>2371956</v>
      </c>
      <c r="K27" s="12">
        <v>5069908</v>
      </c>
      <c r="L27" s="3">
        <v>46.901443999999998</v>
      </c>
      <c r="M27" s="26">
        <v>2.2273649999999998</v>
      </c>
      <c r="N27" s="27">
        <v>5581</v>
      </c>
      <c r="O27" s="27">
        <v>2334866</v>
      </c>
      <c r="P27" s="27">
        <v>4978239</v>
      </c>
      <c r="R27" s="26">
        <v>46.9014444666076</v>
      </c>
      <c r="S27" s="26">
        <v>2.22736500343823</v>
      </c>
      <c r="T27" s="27">
        <v>5581</v>
      </c>
      <c r="U27" s="27">
        <v>2334866</v>
      </c>
      <c r="V27" s="27">
        <v>4978239</v>
      </c>
      <c r="X27" s="46">
        <f t="shared" si="2"/>
        <v>46.901444466607565</v>
      </c>
      <c r="Y27" t="b">
        <f t="shared" si="0"/>
        <v>1</v>
      </c>
      <c r="AA27" s="46">
        <f t="shared" si="3"/>
        <v>46.901444466607565</v>
      </c>
      <c r="AB27" t="b">
        <f t="shared" si="4"/>
        <v>1</v>
      </c>
      <c r="AD27" t="b">
        <f t="shared" si="5"/>
        <v>1</v>
      </c>
      <c r="AE27" t="b">
        <f t="shared" si="5"/>
        <v>1</v>
      </c>
      <c r="AF27" t="b">
        <f t="shared" si="1"/>
        <v>1</v>
      </c>
      <c r="AG27" t="b">
        <f t="shared" si="1"/>
        <v>1</v>
      </c>
      <c r="AH27" t="b">
        <f t="shared" si="1"/>
        <v>1</v>
      </c>
    </row>
    <row r="28" spans="1:34" x14ac:dyDescent="0.25">
      <c r="A28" s="1" t="s">
        <v>24</v>
      </c>
      <c r="B28" s="3">
        <v>52.549802999999997</v>
      </c>
      <c r="C28" s="3">
        <v>2.1652073999999999</v>
      </c>
      <c r="D28" s="12">
        <v>5337</v>
      </c>
      <c r="E28" s="12">
        <v>735517</v>
      </c>
      <c r="F28" s="12">
        <v>1399657</v>
      </c>
      <c r="G28" s="3">
        <v>51.617891000000007</v>
      </c>
      <c r="H28" s="3">
        <v>1.6426313800000001</v>
      </c>
      <c r="I28" s="12">
        <v>7128</v>
      </c>
      <c r="J28" s="12">
        <v>895047</v>
      </c>
      <c r="K28" s="12">
        <v>1733986</v>
      </c>
      <c r="L28" s="3">
        <v>52.978080999999996</v>
      </c>
      <c r="M28" s="26">
        <v>1.7682902599999999</v>
      </c>
      <c r="N28" s="27">
        <v>10151</v>
      </c>
      <c r="O28" s="27">
        <v>955732</v>
      </c>
      <c r="P28" s="27">
        <v>1804014</v>
      </c>
      <c r="R28" s="26">
        <v>52.9780811013662</v>
      </c>
      <c r="S28" s="26">
        <v>1.76829026253542</v>
      </c>
      <c r="T28" s="27">
        <v>10151</v>
      </c>
      <c r="U28" s="27">
        <v>955732</v>
      </c>
      <c r="V28" s="27">
        <v>1804014</v>
      </c>
      <c r="X28" s="46">
        <f t="shared" si="2"/>
        <v>52.978081101366172</v>
      </c>
      <c r="Y28" t="b">
        <f t="shared" si="0"/>
        <v>1</v>
      </c>
      <c r="AA28" s="46">
        <f t="shared" si="3"/>
        <v>52.978081101366172</v>
      </c>
      <c r="AB28" t="b">
        <f t="shared" si="4"/>
        <v>1</v>
      </c>
      <c r="AD28" t="b">
        <f t="shared" si="5"/>
        <v>1</v>
      </c>
      <c r="AE28" t="b">
        <f t="shared" si="5"/>
        <v>1</v>
      </c>
      <c r="AF28" t="b">
        <f t="shared" si="1"/>
        <v>1</v>
      </c>
      <c r="AG28" t="b">
        <f t="shared" si="1"/>
        <v>1</v>
      </c>
      <c r="AH28" t="b">
        <f t="shared" si="1"/>
        <v>1</v>
      </c>
    </row>
    <row r="29" spans="1:34" x14ac:dyDescent="0.25">
      <c r="A29" s="1" t="s">
        <v>25</v>
      </c>
      <c r="B29" s="3">
        <v>50.534742000000001</v>
      </c>
      <c r="C29" s="3">
        <v>2.0774786399999998</v>
      </c>
      <c r="D29" s="12">
        <v>4348</v>
      </c>
      <c r="E29" s="12">
        <v>497984</v>
      </c>
      <c r="F29" s="12">
        <v>985429</v>
      </c>
      <c r="G29" s="3">
        <v>50.583024000000002</v>
      </c>
      <c r="H29" s="3">
        <v>2.1647306500000001</v>
      </c>
      <c r="I29" s="12">
        <v>4996</v>
      </c>
      <c r="J29" s="12">
        <v>654125</v>
      </c>
      <c r="K29" s="12">
        <v>1293171</v>
      </c>
      <c r="L29" s="3">
        <v>47.933163</v>
      </c>
      <c r="M29" s="26">
        <v>2.6411555400000002</v>
      </c>
      <c r="N29" s="27">
        <v>5009</v>
      </c>
      <c r="O29" s="27">
        <v>672984</v>
      </c>
      <c r="P29" s="27">
        <v>1404005</v>
      </c>
      <c r="R29" s="26">
        <v>47.933162631187201</v>
      </c>
      <c r="S29" s="26">
        <v>2.6411555397451201</v>
      </c>
      <c r="T29" s="27">
        <v>5009</v>
      </c>
      <c r="U29" s="27">
        <v>672984</v>
      </c>
      <c r="V29" s="27">
        <v>1404005</v>
      </c>
      <c r="X29" s="46">
        <f t="shared" si="2"/>
        <v>47.933162631187209</v>
      </c>
      <c r="Y29" t="b">
        <f t="shared" si="0"/>
        <v>1</v>
      </c>
      <c r="AA29" s="46">
        <f t="shared" si="3"/>
        <v>47.933162631187209</v>
      </c>
      <c r="AB29" t="b">
        <f t="shared" si="4"/>
        <v>1</v>
      </c>
      <c r="AD29" t="b">
        <f t="shared" si="5"/>
        <v>1</v>
      </c>
      <c r="AE29" t="b">
        <f t="shared" si="5"/>
        <v>1</v>
      </c>
      <c r="AF29" t="b">
        <f t="shared" si="1"/>
        <v>1</v>
      </c>
      <c r="AG29" t="b">
        <f t="shared" si="1"/>
        <v>1</v>
      </c>
      <c r="AH29" t="b">
        <f t="shared" si="1"/>
        <v>1</v>
      </c>
    </row>
    <row r="30" spans="1:34" x14ac:dyDescent="0.25">
      <c r="A30" s="1" t="s">
        <v>26</v>
      </c>
      <c r="B30" s="3">
        <v>55.955575999999994</v>
      </c>
      <c r="C30" s="3">
        <v>2.2304240599999998</v>
      </c>
      <c r="D30" s="12">
        <v>5629</v>
      </c>
      <c r="E30" s="12">
        <v>1161020</v>
      </c>
      <c r="F30" s="12">
        <v>2074896</v>
      </c>
      <c r="G30" s="3">
        <v>49.228530999999997</v>
      </c>
      <c r="H30" s="3">
        <v>2.1118610699999998</v>
      </c>
      <c r="I30" s="12">
        <v>5688</v>
      </c>
      <c r="J30" s="12">
        <v>1225020</v>
      </c>
      <c r="K30" s="12">
        <v>2488435</v>
      </c>
      <c r="L30" s="3">
        <v>50.033439999999999</v>
      </c>
      <c r="M30" s="26">
        <v>1.9214566500000001</v>
      </c>
      <c r="N30" s="27">
        <v>7275</v>
      </c>
      <c r="O30" s="27">
        <v>1271043</v>
      </c>
      <c r="P30" s="27">
        <v>2540387</v>
      </c>
      <c r="R30" s="26">
        <v>50.033439786930103</v>
      </c>
      <c r="S30" s="26">
        <v>1.9214566465990599</v>
      </c>
      <c r="T30" s="27">
        <v>7275</v>
      </c>
      <c r="U30" s="27">
        <v>1271043</v>
      </c>
      <c r="V30" s="27">
        <v>2540387</v>
      </c>
      <c r="X30" s="46">
        <f t="shared" si="2"/>
        <v>50.033439786930103</v>
      </c>
      <c r="Y30" t="b">
        <f t="shared" si="0"/>
        <v>1</v>
      </c>
      <c r="AA30" s="46">
        <f t="shared" si="3"/>
        <v>50.033439786930103</v>
      </c>
      <c r="AB30" t="b">
        <f t="shared" si="4"/>
        <v>1</v>
      </c>
      <c r="AD30" t="b">
        <f t="shared" si="5"/>
        <v>1</v>
      </c>
      <c r="AE30" t="b">
        <f t="shared" si="5"/>
        <v>1</v>
      </c>
      <c r="AF30" t="b">
        <f t="shared" si="1"/>
        <v>1</v>
      </c>
      <c r="AG30" t="b">
        <f t="shared" si="1"/>
        <v>1</v>
      </c>
      <c r="AH30" t="b">
        <f t="shared" si="1"/>
        <v>1</v>
      </c>
    </row>
    <row r="31" spans="1:34" x14ac:dyDescent="0.25">
      <c r="A31" s="1" t="s">
        <v>27</v>
      </c>
      <c r="B31" s="3">
        <v>58.309637000000002</v>
      </c>
      <c r="C31" s="3">
        <v>1.8782914100000001</v>
      </c>
      <c r="D31" s="12">
        <v>5506</v>
      </c>
      <c r="E31" s="12">
        <v>1284275</v>
      </c>
      <c r="F31" s="12">
        <v>2202509</v>
      </c>
      <c r="G31" s="3">
        <v>48.05621</v>
      </c>
      <c r="H31" s="3">
        <v>1.53278089</v>
      </c>
      <c r="I31" s="12">
        <v>9278</v>
      </c>
      <c r="J31" s="12">
        <v>1254133</v>
      </c>
      <c r="K31" s="12">
        <v>2609721</v>
      </c>
      <c r="L31" s="3">
        <v>49.010745</v>
      </c>
      <c r="M31" s="26">
        <v>1.83195698</v>
      </c>
      <c r="N31" s="27">
        <v>8693</v>
      </c>
      <c r="O31" s="27">
        <v>1281482</v>
      </c>
      <c r="P31" s="27">
        <v>2614696</v>
      </c>
      <c r="R31" s="26">
        <v>49.010745417440496</v>
      </c>
      <c r="S31" s="26">
        <v>1.8320423884433401</v>
      </c>
      <c r="T31" s="27">
        <v>8693</v>
      </c>
      <c r="U31" s="27">
        <v>1281482</v>
      </c>
      <c r="V31" s="27">
        <v>2614696</v>
      </c>
      <c r="X31" s="46">
        <f t="shared" si="2"/>
        <v>49.010745417440496</v>
      </c>
      <c r="Y31" t="b">
        <f t="shared" si="0"/>
        <v>1</v>
      </c>
      <c r="AA31" s="46">
        <f t="shared" si="3"/>
        <v>49.010745417440496</v>
      </c>
      <c r="AB31" t="b">
        <f t="shared" si="4"/>
        <v>1</v>
      </c>
      <c r="AD31" t="b">
        <f t="shared" si="5"/>
        <v>1</v>
      </c>
      <c r="AE31" t="b">
        <f t="shared" si="5"/>
        <v>1</v>
      </c>
      <c r="AF31" t="b">
        <f t="shared" si="1"/>
        <v>1</v>
      </c>
      <c r="AG31" t="b">
        <f t="shared" si="1"/>
        <v>1</v>
      </c>
      <c r="AH31" t="b">
        <f t="shared" si="1"/>
        <v>1</v>
      </c>
    </row>
    <row r="32" spans="1:34" x14ac:dyDescent="0.25">
      <c r="A32" s="1" t="s">
        <v>28</v>
      </c>
      <c r="B32" s="3">
        <v>49.064487</v>
      </c>
      <c r="C32" s="3">
        <v>1.9574446000000001</v>
      </c>
      <c r="D32" s="12">
        <v>5110</v>
      </c>
      <c r="E32" s="12">
        <v>986652</v>
      </c>
      <c r="F32" s="12">
        <v>2010929</v>
      </c>
      <c r="G32" s="3">
        <v>47.243690000000001</v>
      </c>
      <c r="H32" s="3">
        <v>1.8417410700000001</v>
      </c>
      <c r="I32" s="12">
        <v>6533</v>
      </c>
      <c r="J32" s="12">
        <v>1166476</v>
      </c>
      <c r="K32" s="12">
        <v>2469062</v>
      </c>
      <c r="L32" s="3">
        <v>46.222586</v>
      </c>
      <c r="M32" s="26">
        <v>2.0287274599999998</v>
      </c>
      <c r="N32" s="27">
        <v>6188</v>
      </c>
      <c r="O32" s="27">
        <v>1209536</v>
      </c>
      <c r="P32" s="27">
        <v>2616764</v>
      </c>
      <c r="R32" s="26">
        <v>46.2225863700357</v>
      </c>
      <c r="S32" s="26">
        <v>2.0287274572646101</v>
      </c>
      <c r="T32" s="27">
        <v>6188</v>
      </c>
      <c r="U32" s="27">
        <v>1209536</v>
      </c>
      <c r="V32" s="27">
        <v>2616764</v>
      </c>
      <c r="X32" s="46">
        <f t="shared" si="2"/>
        <v>46.222586370035664</v>
      </c>
      <c r="Y32" t="b">
        <f t="shared" si="0"/>
        <v>1</v>
      </c>
      <c r="AA32" s="46">
        <f t="shared" si="3"/>
        <v>46.222586370035664</v>
      </c>
      <c r="AB32" t="b">
        <f t="shared" si="4"/>
        <v>1</v>
      </c>
      <c r="AD32" t="b">
        <f t="shared" si="5"/>
        <v>1</v>
      </c>
      <c r="AE32" t="b">
        <f t="shared" si="5"/>
        <v>1</v>
      </c>
      <c r="AF32" t="b">
        <f t="shared" si="1"/>
        <v>1</v>
      </c>
      <c r="AG32" t="b">
        <f t="shared" si="1"/>
        <v>1</v>
      </c>
      <c r="AH32" t="b">
        <f t="shared" si="1"/>
        <v>1</v>
      </c>
    </row>
    <row r="33" spans="1:34" x14ac:dyDescent="0.25">
      <c r="A33" s="1" t="s">
        <v>29</v>
      </c>
      <c r="B33" s="3">
        <v>49.437412999999999</v>
      </c>
      <c r="C33" s="3">
        <v>2.1368436499999999</v>
      </c>
      <c r="D33" s="12">
        <v>5252</v>
      </c>
      <c r="E33" s="12">
        <v>831782</v>
      </c>
      <c r="F33" s="12">
        <v>1682495</v>
      </c>
      <c r="G33" s="3">
        <v>48.048210000000005</v>
      </c>
      <c r="H33" s="3">
        <v>2.45469399</v>
      </c>
      <c r="I33" s="12">
        <v>5518</v>
      </c>
      <c r="J33" s="12">
        <v>988947</v>
      </c>
      <c r="K33" s="12">
        <v>2058239</v>
      </c>
      <c r="L33" s="3">
        <v>46.870246999999999</v>
      </c>
      <c r="M33" s="26">
        <v>2.0800022899999999</v>
      </c>
      <c r="N33" s="27">
        <v>5563</v>
      </c>
      <c r="O33" s="27">
        <v>989759</v>
      </c>
      <c r="P33" s="27">
        <v>2111700</v>
      </c>
      <c r="R33" s="26">
        <v>46.8702467206516</v>
      </c>
      <c r="S33" s="26">
        <v>2.08000228891845</v>
      </c>
      <c r="T33" s="27">
        <v>5563</v>
      </c>
      <c r="U33" s="27">
        <v>989759</v>
      </c>
      <c r="V33" s="27">
        <v>2111700</v>
      </c>
      <c r="X33" s="46">
        <f t="shared" si="2"/>
        <v>46.870246720651608</v>
      </c>
      <c r="Y33" t="b">
        <f t="shared" si="0"/>
        <v>1</v>
      </c>
      <c r="AA33" s="46">
        <f t="shared" si="3"/>
        <v>46.870246720651608</v>
      </c>
      <c r="AB33" t="b">
        <f t="shared" si="4"/>
        <v>1</v>
      </c>
      <c r="AD33" t="b">
        <f t="shared" si="5"/>
        <v>1</v>
      </c>
      <c r="AE33" t="b">
        <f t="shared" si="5"/>
        <v>1</v>
      </c>
      <c r="AF33" t="b">
        <f t="shared" si="1"/>
        <v>1</v>
      </c>
      <c r="AG33" t="b">
        <f t="shared" si="1"/>
        <v>1</v>
      </c>
      <c r="AH33" t="b">
        <f t="shared" si="1"/>
        <v>1</v>
      </c>
    </row>
    <row r="34" spans="1:34" x14ac:dyDescent="0.25">
      <c r="A34" s="1" t="s">
        <v>30</v>
      </c>
      <c r="B34" s="3">
        <v>52.501221000000001</v>
      </c>
      <c r="C34" s="3">
        <v>2.3019028100000001</v>
      </c>
      <c r="D34" s="12">
        <v>4533</v>
      </c>
      <c r="E34" s="12">
        <v>1346828</v>
      </c>
      <c r="F34" s="12">
        <v>2565327</v>
      </c>
      <c r="G34" s="3">
        <v>46.009892000000001</v>
      </c>
      <c r="H34" s="3">
        <v>1.8828894199999999</v>
      </c>
      <c r="I34" s="12">
        <v>5423</v>
      </c>
      <c r="J34" s="12">
        <v>1403650</v>
      </c>
      <c r="K34" s="12">
        <v>3050757</v>
      </c>
      <c r="L34" s="3">
        <v>48.013649000000001</v>
      </c>
      <c r="M34" s="26">
        <v>2.1602887599999998</v>
      </c>
      <c r="N34" s="27">
        <v>5546</v>
      </c>
      <c r="O34" s="27">
        <v>1517565</v>
      </c>
      <c r="P34" s="27">
        <v>3160695</v>
      </c>
      <c r="R34" s="26">
        <v>48.013648896840699</v>
      </c>
      <c r="S34" s="26">
        <v>2.1602887603512699</v>
      </c>
      <c r="T34" s="27">
        <v>5546</v>
      </c>
      <c r="U34" s="27">
        <v>1517565</v>
      </c>
      <c r="V34" s="27">
        <v>3160695</v>
      </c>
      <c r="X34" s="46">
        <f t="shared" si="2"/>
        <v>48.013648896840728</v>
      </c>
      <c r="Y34" t="b">
        <f t="shared" si="0"/>
        <v>1</v>
      </c>
      <c r="AA34" s="46">
        <f t="shared" si="3"/>
        <v>48.013648896840728</v>
      </c>
      <c r="AB34" t="b">
        <f t="shared" si="4"/>
        <v>1</v>
      </c>
      <c r="AD34" t="b">
        <f t="shared" si="5"/>
        <v>1</v>
      </c>
      <c r="AE34" t="b">
        <f t="shared" si="5"/>
        <v>1</v>
      </c>
      <c r="AF34" t="b">
        <f t="shared" si="1"/>
        <v>1</v>
      </c>
      <c r="AG34" t="b">
        <f t="shared" si="1"/>
        <v>1</v>
      </c>
      <c r="AH34" t="b">
        <f t="shared" si="1"/>
        <v>1</v>
      </c>
    </row>
    <row r="35" spans="1:34" x14ac:dyDescent="0.25">
      <c r="A35" s="1" t="s">
        <v>31</v>
      </c>
      <c r="B35" s="3">
        <v>53.589547000000003</v>
      </c>
      <c r="C35" s="3">
        <v>1.7067488</v>
      </c>
      <c r="D35" s="12">
        <v>4858</v>
      </c>
      <c r="E35" s="12">
        <v>414610</v>
      </c>
      <c r="F35" s="12">
        <v>773677</v>
      </c>
      <c r="G35" s="3">
        <v>56.742193999999998</v>
      </c>
      <c r="H35" s="3">
        <v>1.54581579</v>
      </c>
      <c r="I35" s="12">
        <v>5905</v>
      </c>
      <c r="J35" s="12">
        <v>638811</v>
      </c>
      <c r="K35" s="12">
        <v>1125813</v>
      </c>
      <c r="L35" s="3">
        <v>49.078454999999998</v>
      </c>
      <c r="M35" s="26">
        <v>1.7444706999999999</v>
      </c>
      <c r="N35" s="27">
        <v>6161</v>
      </c>
      <c r="O35" s="27">
        <v>559728</v>
      </c>
      <c r="P35" s="27">
        <v>1140476</v>
      </c>
      <c r="R35" s="26">
        <v>49.078454960911102</v>
      </c>
      <c r="S35" s="26">
        <v>1.7444707025958901</v>
      </c>
      <c r="T35" s="27">
        <v>6161</v>
      </c>
      <c r="U35" s="27">
        <v>559728</v>
      </c>
      <c r="V35" s="27">
        <v>1140476</v>
      </c>
      <c r="X35" s="46">
        <f t="shared" si="2"/>
        <v>49.078454960911053</v>
      </c>
      <c r="Y35" t="b">
        <f t="shared" si="0"/>
        <v>1</v>
      </c>
      <c r="AA35" s="46">
        <f t="shared" si="3"/>
        <v>49.078454960911053</v>
      </c>
      <c r="AB35" t="b">
        <f t="shared" si="4"/>
        <v>1</v>
      </c>
      <c r="AD35" t="b">
        <f t="shared" si="5"/>
        <v>1</v>
      </c>
      <c r="AE35" t="b">
        <f t="shared" si="5"/>
        <v>1</v>
      </c>
      <c r="AF35" t="b">
        <f t="shared" si="1"/>
        <v>1</v>
      </c>
      <c r="AG35" t="b">
        <f t="shared" si="1"/>
        <v>1</v>
      </c>
      <c r="AH35" t="b">
        <f t="shared" si="1"/>
        <v>1</v>
      </c>
    </row>
    <row r="36" spans="1:34" x14ac:dyDescent="0.25">
      <c r="A36" s="1" t="s">
        <v>32</v>
      </c>
      <c r="B36" s="3">
        <v>50.593047999999996</v>
      </c>
      <c r="C36" s="3">
        <v>3.2908211399999998</v>
      </c>
      <c r="D36" s="12">
        <v>4423</v>
      </c>
      <c r="E36" s="12">
        <v>2475146</v>
      </c>
      <c r="F36" s="12">
        <v>4892265</v>
      </c>
      <c r="G36" s="3">
        <v>46.168087</v>
      </c>
      <c r="H36" s="3">
        <v>2.7239048299999999</v>
      </c>
      <c r="I36" s="12">
        <v>5012</v>
      </c>
      <c r="J36" s="12">
        <v>2973566</v>
      </c>
      <c r="K36" s="12">
        <v>6440739</v>
      </c>
      <c r="L36" s="3">
        <v>44.984601000000005</v>
      </c>
      <c r="M36" s="26">
        <v>2.0904153999999999</v>
      </c>
      <c r="N36" s="27">
        <v>6879</v>
      </c>
      <c r="O36" s="27">
        <v>3050830</v>
      </c>
      <c r="P36" s="27">
        <v>6781943</v>
      </c>
      <c r="R36" s="26">
        <v>44.984601020680898</v>
      </c>
      <c r="S36" s="26">
        <v>2.0904153968080199</v>
      </c>
      <c r="T36" s="27">
        <v>6879</v>
      </c>
      <c r="U36" s="27">
        <v>3050830</v>
      </c>
      <c r="V36" s="27">
        <v>6781943</v>
      </c>
      <c r="X36" s="46">
        <f t="shared" si="2"/>
        <v>44.984601020680948</v>
      </c>
      <c r="Y36" t="b">
        <f t="shared" si="0"/>
        <v>1</v>
      </c>
      <c r="AA36" s="46">
        <f t="shared" si="3"/>
        <v>44.984601020680948</v>
      </c>
      <c r="AB36" t="b">
        <f t="shared" si="4"/>
        <v>1</v>
      </c>
      <c r="AD36" t="b">
        <f t="shared" si="5"/>
        <v>1</v>
      </c>
      <c r="AE36" t="b">
        <f t="shared" si="5"/>
        <v>1</v>
      </c>
      <c r="AF36" t="b">
        <f t="shared" si="1"/>
        <v>1</v>
      </c>
      <c r="AG36" t="b">
        <f t="shared" si="1"/>
        <v>1</v>
      </c>
      <c r="AH36" t="b">
        <f t="shared" si="1"/>
        <v>1</v>
      </c>
    </row>
    <row r="37" spans="1:34" x14ac:dyDescent="0.25">
      <c r="A37" s="1" t="s">
        <v>33</v>
      </c>
      <c r="B37" s="3">
        <v>54.764813000000004</v>
      </c>
      <c r="C37" s="3">
        <v>1.5106427899999999</v>
      </c>
      <c r="D37" s="12">
        <v>8055</v>
      </c>
      <c r="E37" s="12">
        <v>842894</v>
      </c>
      <c r="F37" s="12">
        <v>1539116</v>
      </c>
      <c r="G37" s="3">
        <v>48.921661</v>
      </c>
      <c r="H37" s="3">
        <v>1.9065395999999999</v>
      </c>
      <c r="I37" s="12">
        <v>7866</v>
      </c>
      <c r="J37" s="12">
        <v>885757</v>
      </c>
      <c r="K37" s="12">
        <v>1810562</v>
      </c>
      <c r="L37" s="3">
        <v>44.905828</v>
      </c>
      <c r="M37" s="26">
        <v>1.87958917</v>
      </c>
      <c r="N37" s="27">
        <v>7842</v>
      </c>
      <c r="O37" s="27">
        <v>834322</v>
      </c>
      <c r="P37" s="27">
        <v>1857937</v>
      </c>
      <c r="R37" s="26">
        <v>44.905828346171099</v>
      </c>
      <c r="S37" s="26">
        <v>1.87975459774791</v>
      </c>
      <c r="T37" s="27">
        <v>7842</v>
      </c>
      <c r="U37" s="27">
        <v>834322</v>
      </c>
      <c r="V37" s="27">
        <v>1857937</v>
      </c>
      <c r="X37" s="46">
        <f t="shared" si="2"/>
        <v>44.905828346171049</v>
      </c>
      <c r="Y37" t="b">
        <f t="shared" si="0"/>
        <v>1</v>
      </c>
      <c r="AA37" s="46">
        <f t="shared" si="3"/>
        <v>44.905828346171049</v>
      </c>
      <c r="AB37" t="b">
        <f t="shared" si="4"/>
        <v>1</v>
      </c>
      <c r="AD37" t="b">
        <f t="shared" si="5"/>
        <v>1</v>
      </c>
      <c r="AE37" t="b">
        <f t="shared" si="5"/>
        <v>1</v>
      </c>
      <c r="AF37" t="b">
        <f t="shared" si="1"/>
        <v>1</v>
      </c>
      <c r="AG37" t="b">
        <f t="shared" si="1"/>
        <v>1</v>
      </c>
      <c r="AH37" t="b">
        <f t="shared" si="1"/>
        <v>1</v>
      </c>
    </row>
    <row r="38" spans="1:34" ht="15.75" thickBot="1" x14ac:dyDescent="0.3">
      <c r="A38" s="5" t="s">
        <v>34</v>
      </c>
      <c r="B38" s="6">
        <v>49.428421999999998</v>
      </c>
      <c r="C38" s="6">
        <v>1.8449366599999999</v>
      </c>
      <c r="D38" s="13">
        <v>5127</v>
      </c>
      <c r="E38" s="13">
        <v>546017</v>
      </c>
      <c r="F38" s="13">
        <v>1104662</v>
      </c>
      <c r="G38" s="6">
        <v>51.073241999999993</v>
      </c>
      <c r="H38" s="6">
        <v>1.7631823799999999</v>
      </c>
      <c r="I38" s="13">
        <v>6121</v>
      </c>
      <c r="J38" s="13">
        <v>711105</v>
      </c>
      <c r="K38" s="13">
        <v>1392324</v>
      </c>
      <c r="L38" s="6">
        <v>49.680490999999996</v>
      </c>
      <c r="M38" s="28">
        <v>1.7135404599999999</v>
      </c>
      <c r="N38" s="29">
        <v>6954</v>
      </c>
      <c r="O38" s="29">
        <v>702504</v>
      </c>
      <c r="P38" s="29">
        <v>1414044</v>
      </c>
      <c r="R38" s="28">
        <v>49.680490847526698</v>
      </c>
      <c r="S38" s="28">
        <v>1.71354045540414</v>
      </c>
      <c r="T38" s="29">
        <v>6954</v>
      </c>
      <c r="U38" s="29">
        <v>702504</v>
      </c>
      <c r="V38" s="29">
        <v>1414044</v>
      </c>
      <c r="X38" s="46">
        <f t="shared" si="2"/>
        <v>49.68049084752667</v>
      </c>
      <c r="Y38" t="b">
        <f t="shared" si="0"/>
        <v>1</v>
      </c>
      <c r="AA38" s="46">
        <f t="shared" si="3"/>
        <v>49.68049084752667</v>
      </c>
      <c r="AB38" t="b">
        <f t="shared" si="4"/>
        <v>1</v>
      </c>
      <c r="AD38" t="b">
        <f t="shared" si="5"/>
        <v>1</v>
      </c>
      <c r="AE38" t="b">
        <f t="shared" si="5"/>
        <v>1</v>
      </c>
      <c r="AF38" t="b">
        <f t="shared" si="1"/>
        <v>1</v>
      </c>
      <c r="AG38" t="b">
        <f t="shared" si="1"/>
        <v>1</v>
      </c>
      <c r="AH38" t="b">
        <f t="shared" si="1"/>
        <v>1</v>
      </c>
    </row>
    <row r="39" spans="1:34" ht="23.45" customHeight="1" thickBot="1" x14ac:dyDescent="0.3">
      <c r="A39" s="7" t="s">
        <v>2</v>
      </c>
      <c r="B39" s="8">
        <v>51.565331999999998</v>
      </c>
      <c r="C39" s="8">
        <v>0.55892949000000003</v>
      </c>
      <c r="D39" s="14">
        <v>166874</v>
      </c>
      <c r="E39" s="14">
        <v>40294596</v>
      </c>
      <c r="F39" s="14">
        <v>78142804</v>
      </c>
      <c r="G39" s="8">
        <v>49.210155</v>
      </c>
      <c r="H39" s="8">
        <v>0.45494622000000001</v>
      </c>
      <c r="I39" s="14">
        <v>217394</v>
      </c>
      <c r="J39" s="14">
        <v>49864932</v>
      </c>
      <c r="K39" s="14">
        <v>101330573</v>
      </c>
      <c r="L39" s="8">
        <v>47.777609999999996</v>
      </c>
      <c r="M39" s="30">
        <v>0.47338638</v>
      </c>
      <c r="N39" s="31">
        <v>227150</v>
      </c>
      <c r="O39" s="31">
        <v>49045602</v>
      </c>
      <c r="P39" s="31">
        <v>102653946</v>
      </c>
      <c r="R39" s="30">
        <v>47.777610029720599</v>
      </c>
      <c r="S39" s="30">
        <v>0.47336641269715302</v>
      </c>
      <c r="T39" s="31">
        <v>227150</v>
      </c>
      <c r="U39" s="31">
        <v>49045602</v>
      </c>
      <c r="V39" s="31">
        <v>102653946</v>
      </c>
      <c r="X39" s="46">
        <f t="shared" si="2"/>
        <v>47.777610029720627</v>
      </c>
      <c r="Y39" t="b">
        <f t="shared" si="0"/>
        <v>1</v>
      </c>
      <c r="AA39" s="46">
        <f t="shared" si="3"/>
        <v>47.777610029720627</v>
      </c>
      <c r="AB39" t="b">
        <f t="shared" si="4"/>
        <v>1</v>
      </c>
      <c r="AD39" t="b">
        <f t="shared" si="5"/>
        <v>1</v>
      </c>
      <c r="AE39" t="b">
        <f t="shared" si="5"/>
        <v>1</v>
      </c>
      <c r="AF39" t="b">
        <f t="shared" si="1"/>
        <v>1</v>
      </c>
      <c r="AG39" t="b">
        <f t="shared" si="1"/>
        <v>1</v>
      </c>
      <c r="AH39" t="b">
        <f t="shared" si="1"/>
        <v>1</v>
      </c>
    </row>
    <row r="40" spans="1:3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34" x14ac:dyDescent="0.25">
      <c r="A41" s="15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</sheetData>
  <mergeCells count="22">
    <mergeCell ref="O5:P5"/>
    <mergeCell ref="R4:V4"/>
    <mergeCell ref="R5:R6"/>
    <mergeCell ref="S5:S6"/>
    <mergeCell ref="T5:T6"/>
    <mergeCell ref="U5:V5"/>
    <mergeCell ref="B2:P2"/>
    <mergeCell ref="A5:A6"/>
    <mergeCell ref="B5:B6"/>
    <mergeCell ref="C5:C6"/>
    <mergeCell ref="D5:D6"/>
    <mergeCell ref="E5:F5"/>
    <mergeCell ref="I5:I6"/>
    <mergeCell ref="J5:K5"/>
    <mergeCell ref="B4:F4"/>
    <mergeCell ref="G4:K4"/>
    <mergeCell ref="G5:G6"/>
    <mergeCell ref="H5:H6"/>
    <mergeCell ref="L4:P4"/>
    <mergeCell ref="L5:L6"/>
    <mergeCell ref="M5:M6"/>
    <mergeCell ref="N5:N6"/>
  </mergeCells>
  <pageMargins left="0.7" right="0.7" top="0.75" bottom="0.75" header="0.3" footer="0.3"/>
  <pageSetup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Sa-a</vt:lpstr>
      <vt:lpstr>Sa-1</vt:lpstr>
      <vt:lpstr>Sa-2</vt:lpstr>
      <vt:lpstr>Sa-3</vt:lpstr>
      <vt:lpstr>Sa-3bis</vt:lpstr>
      <vt:lpstr>Sa-4</vt:lpstr>
      <vt:lpstr>Sa-5</vt:lpstr>
      <vt:lpstr>Sa-6</vt:lpstr>
      <vt:lpstr>Sa-7</vt:lpstr>
      <vt:lpstr>Sa-8</vt:lpstr>
      <vt:lpstr>'Sa-1'!Área_de_impresión</vt:lpstr>
      <vt:lpstr>'Sa-2'!Área_de_impresión</vt:lpstr>
      <vt:lpstr>'Sa-3'!Área_de_impresión</vt:lpstr>
      <vt:lpstr>'Sa-3bis'!Área_de_impresión</vt:lpstr>
      <vt:lpstr>'Sa-4'!Área_de_impresión</vt:lpstr>
      <vt:lpstr>'Sa-5'!Área_de_impresión</vt:lpstr>
      <vt:lpstr>'Sa-6'!Área_de_impresión</vt:lpstr>
      <vt:lpstr>'Sa-7'!Área_de_impresión</vt:lpstr>
      <vt:lpstr>'Sa-8'!Área_de_impresión</vt:lpstr>
      <vt:lpstr>'Sa-a'!Área_de_impresión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Yedith Betzabé Guillén Fernandez</dc:creator>
  <cp:lastModifiedBy>Paloma Villagómez Ornelas</cp:lastModifiedBy>
  <dcterms:created xsi:type="dcterms:W3CDTF">2019-05-20T17:32:55Z</dcterms:created>
  <dcterms:modified xsi:type="dcterms:W3CDTF">2019-08-05T13:51:41Z</dcterms:modified>
</cp:coreProperties>
</file>